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0"/>
  <workbookPr filterPrivacy="1" defaultThemeVersion="124226"/>
  <xr:revisionPtr revIDLastSave="22" documentId="11_8A8353FD646503FA587186781D8FFA177A380152" xr6:coauthVersionLast="47" xr6:coauthVersionMax="47" xr10:uidLastSave="{D2A7510C-1FF7-499C-B59B-8DC1BFB1124E}"/>
  <bookViews>
    <workbookView xWindow="2115" yWindow="0" windowWidth="13245" windowHeight="7830" xr2:uid="{00000000-000D-0000-FFFF-FFFF00000000}"/>
  </bookViews>
  <sheets>
    <sheet name="баннер" sheetId="1" r:id="rId1"/>
    <sheet name="шира 4.2 5.1" sheetId="2" r:id="rId2"/>
    <sheet name="чернила" sheetId="3" r:id="rId3"/>
    <sheet name="курсы" sheetId="4" r:id="rId4"/>
    <sheet name="-5% к базе" sheetId="6" r:id="rId5"/>
    <sheet name="доставка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G77" i="1"/>
  <c r="G76" i="1"/>
  <c r="F76" i="1"/>
  <c r="E2" i="6" l="1"/>
  <c r="E79" i="6" l="1"/>
  <c r="E78" i="6"/>
  <c r="F26" i="1"/>
  <c r="G26" i="1"/>
  <c r="F60" i="1" l="1"/>
  <c r="G60" i="1"/>
  <c r="F29" i="1" l="1"/>
  <c r="G29" i="1"/>
  <c r="F69" i="1" l="1"/>
  <c r="G69" i="1"/>
  <c r="G59" i="1"/>
  <c r="F59" i="1"/>
  <c r="G13" i="1" l="1"/>
  <c r="F13" i="1"/>
  <c r="F58" i="1" l="1"/>
  <c r="F57" i="1"/>
  <c r="G57" i="1"/>
  <c r="G58" i="1"/>
  <c r="F61" i="1"/>
  <c r="G61" i="1"/>
  <c r="G2" i="2" l="1"/>
  <c r="F49" i="1" l="1"/>
  <c r="G49" i="1"/>
  <c r="E30" i="6" l="1"/>
  <c r="E58" i="6"/>
  <c r="E70" i="6"/>
  <c r="E57" i="6"/>
  <c r="E59" i="6"/>
  <c r="E13" i="6"/>
  <c r="E73" i="6"/>
  <c r="E47" i="6"/>
  <c r="F35" i="1"/>
  <c r="G35" i="1"/>
  <c r="E36" i="6" l="1"/>
  <c r="F34" i="1" l="1"/>
  <c r="G34" i="1"/>
  <c r="G42" i="1" l="1"/>
  <c r="F42" i="1"/>
  <c r="F47" i="1" l="1"/>
  <c r="G47" i="1"/>
  <c r="E46" i="6" l="1"/>
  <c r="E42" i="6"/>
  <c r="F48" i="1" l="1"/>
  <c r="G48" i="1"/>
  <c r="F66" i="1" l="1"/>
  <c r="G66" i="1"/>
  <c r="E21" i="6" l="1"/>
  <c r="E66" i="6" l="1"/>
  <c r="G19" i="1"/>
  <c r="F19" i="1"/>
  <c r="F56" i="1" l="1"/>
  <c r="G56" i="1"/>
  <c r="G27" i="1" l="1"/>
  <c r="F27" i="1"/>
  <c r="F43" i="1" l="1"/>
  <c r="G43" i="1"/>
  <c r="E55" i="6" l="1"/>
  <c r="E26" i="6"/>
  <c r="G64" i="1" l="1"/>
  <c r="F64" i="1"/>
  <c r="E63" i="6" l="1"/>
  <c r="F15" i="2" l="1"/>
  <c r="G15" i="2"/>
  <c r="F20" i="2"/>
  <c r="G20" i="2"/>
  <c r="G19" i="2"/>
  <c r="F19" i="2"/>
  <c r="G14" i="2"/>
  <c r="F14" i="2"/>
  <c r="G16" i="2"/>
  <c r="F17" i="2"/>
  <c r="G17" i="2"/>
  <c r="F16" i="2"/>
  <c r="G22" i="1"/>
  <c r="F22" i="1"/>
  <c r="F55" i="1" l="1"/>
  <c r="G55" i="1"/>
  <c r="E22" i="6" l="1"/>
  <c r="E54" i="6"/>
  <c r="G38" i="1" l="1"/>
  <c r="F38" i="1"/>
  <c r="E39" i="6" l="1"/>
  <c r="F41" i="1" l="1"/>
  <c r="G41" i="1"/>
  <c r="E41" i="6" l="1"/>
  <c r="G54" i="1"/>
  <c r="F54" i="1"/>
  <c r="E53" i="6" l="1"/>
  <c r="F8" i="2" l="1"/>
  <c r="F18" i="2" l="1"/>
  <c r="F13" i="2" l="1"/>
  <c r="F23" i="2"/>
  <c r="F21" i="2"/>
  <c r="F67" i="1" l="1"/>
  <c r="G67" i="1"/>
  <c r="G40" i="1" l="1"/>
  <c r="F40" i="1"/>
  <c r="G28" i="1" l="1"/>
  <c r="F28" i="1"/>
  <c r="E68" i="6" l="1"/>
  <c r="E45" i="6"/>
  <c r="E27" i="6"/>
  <c r="E28" i="6"/>
  <c r="F33" i="1"/>
  <c r="G33" i="1"/>
  <c r="F65" i="1" l="1"/>
  <c r="G65" i="1"/>
  <c r="F68" i="1" l="1"/>
  <c r="G68" i="1"/>
  <c r="G46" i="1" l="1"/>
  <c r="F46" i="1"/>
  <c r="F30" i="1" l="1"/>
  <c r="G30" i="1"/>
  <c r="G73" i="1" l="1"/>
  <c r="F73" i="1"/>
  <c r="G72" i="1"/>
  <c r="F72" i="1"/>
  <c r="G70" i="1"/>
  <c r="F70" i="1"/>
  <c r="G53" i="1"/>
  <c r="F53" i="1"/>
  <c r="G50" i="1"/>
  <c r="F50" i="1"/>
  <c r="G45" i="1"/>
  <c r="F45" i="1"/>
  <c r="G44" i="1"/>
  <c r="F44" i="1"/>
  <c r="G39" i="1"/>
  <c r="F39" i="1"/>
  <c r="G37" i="1"/>
  <c r="F37" i="1"/>
  <c r="G36" i="1"/>
  <c r="F36" i="1"/>
  <c r="G25" i="1"/>
  <c r="F25" i="1"/>
  <c r="G21" i="1"/>
  <c r="F21" i="1"/>
  <c r="G20" i="1"/>
  <c r="F20" i="1"/>
  <c r="G18" i="1"/>
  <c r="F18" i="1"/>
  <c r="G17" i="1"/>
  <c r="F17" i="1"/>
  <c r="G16" i="1"/>
  <c r="F16" i="1"/>
  <c r="E8" i="6" l="1"/>
  <c r="E34" i="6" l="1"/>
  <c r="E25" i="6"/>
  <c r="E65" i="6"/>
  <c r="E35" i="6"/>
  <c r="E37" i="6"/>
  <c r="E38" i="6"/>
  <c r="E40" i="6"/>
  <c r="E29" i="6"/>
  <c r="E69" i="6"/>
  <c r="E43" i="6"/>
  <c r="E44" i="6"/>
  <c r="E48" i="6"/>
  <c r="G23" i="2"/>
  <c r="G21" i="2"/>
  <c r="E31" i="6"/>
  <c r="E17" i="6"/>
  <c r="E18" i="6"/>
  <c r="E19" i="6"/>
  <c r="E16" i="6"/>
  <c r="E20" i="6"/>
  <c r="E52" i="6"/>
  <c r="E56" i="6"/>
  <c r="E71" i="6"/>
  <c r="G18" i="2"/>
  <c r="G13" i="2"/>
  <c r="E60" i="6"/>
  <c r="E7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8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масса коробки 9,5 кг 0,023 м3</t>
        </r>
      </text>
    </comment>
    <comment ref="B8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масса коробки 10,51 кг 0,023 м3</t>
        </r>
      </text>
    </comment>
    <comment ref="B8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масса коробки 9,06 кг 0,023 м3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37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 xml:space="preserve">тубус + 10 центов
</t>
        </r>
      </text>
    </comment>
  </commentList>
</comments>
</file>

<file path=xl/sharedStrings.xml><?xml version="1.0" encoding="utf-8"?>
<sst xmlns="http://schemas.openxmlformats.org/spreadsheetml/2006/main" count="450" uniqueCount="266">
  <si>
    <t>Адрес склада г. Москва, ул. Деловая д. 20 тел +7 495 231-28-11</t>
  </si>
  <si>
    <t xml:space="preserve">ПРАЙС-ЛИСТ г. Москва </t>
  </si>
  <si>
    <t>Курс у.е.</t>
  </si>
  <si>
    <t>Обратите пожалуйста внимание!!!</t>
  </si>
  <si>
    <t>http://3metra.ru/</t>
  </si>
  <si>
    <r>
      <t xml:space="preserve">Если не указанно дополнительно, то материал предназначен только для </t>
    </r>
    <r>
      <rPr>
        <b/>
        <sz val="12"/>
        <color indexed="10"/>
        <rFont val="Times New Roman"/>
        <family val="1"/>
      </rPr>
      <t xml:space="preserve">широкоформатных жескосольвентных принтеров, </t>
    </r>
  </si>
  <si>
    <t>https://ink-solution.ru/</t>
  </si>
  <si>
    <t>и не подходит!!! для принтеров класса Roland, Mimaki  и т.п. принтеров с близким расположением блока голов к поверхности печати</t>
  </si>
  <si>
    <t>т.к. не гарантированна идеальная намотка материала и не гарантированно фото качество готового отпечатка</t>
  </si>
  <si>
    <t xml:space="preserve"> </t>
  </si>
  <si>
    <t>Для материалов поствляемых в разных упаковках, указана цена за упаковку крафт бумага, в тубусе берется дополнительная оплата + 0,1 за м2</t>
  </si>
  <si>
    <t>с 01.08.2024</t>
  </si>
  <si>
    <t>Наименование материала</t>
  </si>
  <si>
    <t>Плотность г/м2</t>
  </si>
  <si>
    <t>Возможные ширины, метры</t>
  </si>
  <si>
    <t>за м2 y.e.</t>
  </si>
  <si>
    <t>за м2 рубли</t>
  </si>
  <si>
    <t>остновные характеристики</t>
  </si>
  <si>
    <t>цена розница</t>
  </si>
  <si>
    <t>цена опт</t>
  </si>
  <si>
    <t>Ламинированная баннерная ткань (технология ХОЛОДНОГО ламинирования), длина намотки 50 пог.м, если не указанно иное</t>
  </si>
  <si>
    <r>
      <t xml:space="preserve">FRONTLIT Hailide матовый HF530
</t>
    </r>
    <r>
      <rPr>
        <sz val="11"/>
        <rFont val="Times New Roman"/>
        <family val="1"/>
        <charset val="204"/>
      </rPr>
      <t xml:space="preserve">440 г/м2 18х12 300х500 D </t>
    </r>
  </si>
  <si>
    <t>1,1; 1,4; 1,6; 2,2; 2,6; 3,2</t>
  </si>
  <si>
    <t>Температурная устойчивость от - 10º С до + 60º С</t>
  </si>
  <si>
    <t>Ламинированная баннерная ткань (технология ГОРЯЧЕГО ламинирования), длина намотки 50 пог.м, если не указанно иное</t>
  </si>
  <si>
    <r>
      <t xml:space="preserve">FRONTLIT матовый GLP 022-1 </t>
    </r>
    <r>
      <rPr>
        <b/>
        <sz val="10"/>
        <rFont val="Times New Roman"/>
        <family val="1"/>
        <charset val="204"/>
      </rPr>
      <t xml:space="preserve">намотка 75 пог.м. 
</t>
    </r>
    <r>
      <rPr>
        <sz val="11"/>
        <rFont val="Times New Roman"/>
        <family val="1"/>
        <charset val="204"/>
      </rPr>
      <t xml:space="preserve">240 г/м2 9х9 500х500 D </t>
    </r>
  </si>
  <si>
    <r>
      <t xml:space="preserve">BLАCКВАСК матовый GLP 022-2 </t>
    </r>
    <r>
      <rPr>
        <b/>
        <sz val="10"/>
        <rFont val="Times New Roman"/>
        <family val="1"/>
        <charset val="204"/>
      </rPr>
      <t xml:space="preserve">намотка 75 пог.м.  
</t>
    </r>
    <r>
      <rPr>
        <sz val="11"/>
        <rFont val="Times New Roman"/>
        <family val="1"/>
        <charset val="204"/>
      </rPr>
      <t xml:space="preserve">240 г/м2 9х9 500х500 D </t>
    </r>
  </si>
  <si>
    <r>
      <t xml:space="preserve">BACKLIT матовый HFHLB440 намотка 60 пог.м. и 50 пог.м.
</t>
    </r>
    <r>
      <rPr>
        <sz val="11"/>
        <rFont val="Times New Roman"/>
        <family val="1"/>
        <charset val="204"/>
      </rPr>
      <t>440 г/м2 28х28 500х500 D</t>
    </r>
    <r>
      <rPr>
        <b/>
        <sz val="12"/>
        <rFont val="Times New Roman"/>
        <family val="1"/>
      </rPr>
      <t xml:space="preserve"> </t>
    </r>
  </si>
  <si>
    <r>
      <t xml:space="preserve">FRONTLIT матовый HUFENG 380 </t>
    </r>
    <r>
      <rPr>
        <b/>
        <sz val="10"/>
        <color rgb="FFFF0000"/>
        <rFont val="Times New Roman"/>
        <family val="1"/>
        <charset val="204"/>
      </rPr>
      <t>Уценка,</t>
    </r>
    <r>
      <rPr>
        <b/>
        <sz val="12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  <charset val="204"/>
      </rPr>
      <t>распродажа</t>
    </r>
    <r>
      <rPr>
        <b/>
        <sz val="12"/>
        <rFont val="Times New Roman"/>
        <family val="1"/>
      </rPr>
      <t xml:space="preserve">
</t>
    </r>
    <r>
      <rPr>
        <sz val="11"/>
        <rFont val="Times New Roman"/>
        <family val="1"/>
        <charset val="204"/>
      </rPr>
      <t>380 г/м2 16x16 1000D x 1000D</t>
    </r>
  </si>
  <si>
    <t>1,1; 2,6</t>
  </si>
  <si>
    <r>
      <t xml:space="preserve">FRONTLIT полуматовый GLP006-HL </t>
    </r>
    <r>
      <rPr>
        <b/>
        <sz val="10"/>
        <color rgb="FFFF0000"/>
        <rFont val="Times New Roman"/>
        <family val="1"/>
        <charset val="204"/>
      </rPr>
      <t>Уценка, распродажа</t>
    </r>
    <r>
      <rPr>
        <b/>
        <sz val="12"/>
        <rFont val="Times New Roman"/>
        <family val="1"/>
      </rPr>
      <t xml:space="preserve">
</t>
    </r>
    <r>
      <rPr>
        <sz val="11"/>
        <rFont val="Times New Roman"/>
        <family val="1"/>
        <charset val="204"/>
      </rPr>
      <t>380 г/м2 16x16 1000D x 1000D</t>
    </r>
  </si>
  <si>
    <t xml:space="preserve">1,6; 2,0; 2,6; </t>
  </si>
  <si>
    <r>
      <t xml:space="preserve">FRONTLIT полуматовый GLP004-HL </t>
    </r>
    <r>
      <rPr>
        <b/>
        <sz val="10"/>
        <color rgb="FFFF0000"/>
        <rFont val="Times New Roman"/>
        <family val="1"/>
        <charset val="204"/>
      </rPr>
      <t>распродажа</t>
    </r>
    <r>
      <rPr>
        <b/>
        <sz val="12"/>
        <rFont val="Times New Roman"/>
        <family val="1"/>
      </rPr>
      <t xml:space="preserve">
</t>
    </r>
    <r>
      <rPr>
        <sz val="11"/>
        <rFont val="Times New Roman"/>
        <family val="1"/>
        <charset val="204"/>
      </rPr>
      <t>440/450 г/м2 16x16 1000D x 1000D</t>
    </r>
  </si>
  <si>
    <t>440/450</t>
  </si>
  <si>
    <t>1,1; 1,6; 2,6</t>
  </si>
  <si>
    <r>
      <t xml:space="preserve">BLOCKOUT GLP018
</t>
    </r>
    <r>
      <rPr>
        <sz val="11"/>
        <rFont val="Times New Roman"/>
        <family val="1"/>
        <charset val="204"/>
      </rPr>
      <t>510 г/м2 9x9 840D x 840D</t>
    </r>
  </si>
  <si>
    <t>Температурная устойчивость от 0º С до + 60º С</t>
  </si>
  <si>
    <t>Обливная баннерная сетка</t>
  </si>
  <si>
    <r>
      <t xml:space="preserve">MESH KSR без подложки PVC </t>
    </r>
    <r>
      <rPr>
        <b/>
        <sz val="10"/>
        <color rgb="FFFF0000"/>
        <rFont val="Times New Roman"/>
        <family val="1"/>
        <charset val="204"/>
      </rPr>
      <t>НЕ СТАНДАРНЫЕ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rgb="FFFF0000"/>
        <rFont val="Times New Roman"/>
        <family val="1"/>
        <charset val="204"/>
      </rPr>
      <t>НАМОТКИ 50-85 пог.м</t>
    </r>
    <r>
      <rPr>
        <b/>
        <sz val="1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 xml:space="preserve">сетка 190 г/м2 9x9 840х840 D </t>
    </r>
  </si>
  <si>
    <t>1,9; 2,0</t>
  </si>
  <si>
    <r>
      <t xml:space="preserve">MESH DIPENG И 3M без подложки PVC </t>
    </r>
    <r>
      <rPr>
        <b/>
        <sz val="10"/>
        <color rgb="FFFF0000"/>
        <rFont val="Times New Roman"/>
        <family val="1"/>
        <charset val="204"/>
      </rPr>
      <t>НЕ СТАНДАРНЫЕ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rgb="FFFF0000"/>
        <rFont val="Times New Roman"/>
        <family val="1"/>
        <charset val="204"/>
      </rPr>
      <t>НАМОТКИ 40-65 пог.м</t>
    </r>
    <r>
      <rPr>
        <b/>
        <sz val="1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 xml:space="preserve">сетка 190 г/м2 9x9 840х840 D </t>
    </r>
  </si>
  <si>
    <t>1,9; 2,0; 2,2</t>
  </si>
  <si>
    <r>
      <t xml:space="preserve">MESH DIPENG 9х9 без подложки PVC </t>
    </r>
    <r>
      <rPr>
        <b/>
        <sz val="10"/>
        <rFont val="Times New Roman"/>
        <family val="1"/>
        <charset val="204"/>
      </rPr>
      <t xml:space="preserve"> намотка 75 пог.м. Категория В </t>
    </r>
    <r>
      <rPr>
        <b/>
        <sz val="1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 xml:space="preserve">сетка 190 г/м2 9x9 840х840 D </t>
    </r>
  </si>
  <si>
    <t>2,0</t>
  </si>
  <si>
    <r>
      <rPr>
        <b/>
        <sz val="12"/>
        <color rgb="FF000000"/>
        <rFont val="Times New Roman"/>
      </rPr>
      <t xml:space="preserve">MESH KSR 9х9 без подложки PVC </t>
    </r>
    <r>
      <rPr>
        <b/>
        <sz val="10"/>
        <color rgb="FF000000"/>
        <rFont val="Times New Roman"/>
      </rPr>
      <t xml:space="preserve"> намотка 75 пог.м. </t>
    </r>
    <r>
      <rPr>
        <b/>
        <sz val="10"/>
        <color rgb="FFFF0000"/>
        <rFont val="Times New Roman"/>
      </rPr>
      <t xml:space="preserve">распродажа
</t>
    </r>
    <r>
      <rPr>
        <sz val="11"/>
        <color rgb="FF000000"/>
        <rFont val="Times New Roman"/>
      </rPr>
      <t xml:space="preserve">сетка 190 г/м2 9x9 840х840 D </t>
    </r>
  </si>
  <si>
    <t>2,2</t>
  </si>
  <si>
    <r>
      <rPr>
        <b/>
        <sz val="12"/>
        <color rgb="FF000000"/>
        <rFont val="Times New Roman"/>
      </rPr>
      <t xml:space="preserve">MESH KSR 9х9 с подложкой PVC </t>
    </r>
    <r>
      <rPr>
        <b/>
        <sz val="10"/>
        <color rgb="FF000000"/>
        <rFont val="Times New Roman"/>
      </rPr>
      <t xml:space="preserve"> намотка 75 пог.м.  
</t>
    </r>
    <r>
      <rPr>
        <sz val="11"/>
        <color rgb="FF000000"/>
        <rFont val="Times New Roman"/>
      </rPr>
      <t xml:space="preserve">сетка 190 г/м2 9x9 840х840 D + подложка 100 г, не калиброванная </t>
    </r>
  </si>
  <si>
    <t>1,9; 2,0; 2,2; 3,2</t>
  </si>
  <si>
    <r>
      <rPr>
        <b/>
        <sz val="12"/>
        <color rgb="FF000000"/>
        <rFont val="Times New Roman"/>
      </rPr>
      <t xml:space="preserve">MESH GLP 044 9х9 c подложкой  </t>
    </r>
    <r>
      <rPr>
        <b/>
        <sz val="12"/>
        <color rgb="FFFF0000"/>
        <rFont val="Times New Roman"/>
      </rPr>
      <t xml:space="preserve">распродажа
</t>
    </r>
    <r>
      <rPr>
        <sz val="11"/>
        <color rgb="FF000000"/>
        <rFont val="Times New Roman"/>
      </rPr>
      <t>сетка 250 г/м2 9x9 1000х1000 D + подложка 90 г, калиброванная</t>
    </r>
  </si>
  <si>
    <t>2,2; 2,6; 3,2</t>
  </si>
  <si>
    <t>ВНИМАНИЕ!!! На всю сетку завод-изготовитель не дает гарантий одинаковой цветопередачи на рулонах различных партий, полутона могут отличаться!</t>
  </si>
  <si>
    <t>Обливная (semi coated) баннерная ткань, длина намотки 50 пог.м</t>
  </si>
  <si>
    <r>
      <rPr>
        <b/>
        <sz val="12"/>
        <color rgb="FF000000"/>
        <rFont val="Times New Roman"/>
      </rPr>
      <t xml:space="preserve">BLАCКВАСК матовый GLP-005B 
</t>
    </r>
    <r>
      <rPr>
        <sz val="11"/>
        <color rgb="FF000000"/>
        <rFont val="Times New Roman"/>
      </rPr>
      <t xml:space="preserve">450 г/м2 18 x 18 1000D x 1000D </t>
    </r>
  </si>
  <si>
    <t>1,1; 1,6; 2,2; 2,6; 3,2</t>
  </si>
  <si>
    <r>
      <t xml:space="preserve">BLАCКВАСК матовый HUIFENG HF-SCBB450 </t>
    </r>
    <r>
      <rPr>
        <b/>
        <sz val="10"/>
        <color rgb="FFFF0000"/>
        <rFont val="Times New Roman"/>
        <family val="1"/>
        <charset val="204"/>
      </rPr>
      <t>распродажа</t>
    </r>
    <r>
      <rPr>
        <b/>
        <sz val="12"/>
        <rFont val="Times New Roman"/>
        <family val="1"/>
      </rPr>
      <t xml:space="preserve">          
</t>
    </r>
    <r>
      <rPr>
        <sz val="11"/>
        <rFont val="Times New Roman"/>
        <family val="1"/>
        <charset val="204"/>
      </rPr>
      <t xml:space="preserve">450 г/м2 18 x 18 1000D x 1000D </t>
    </r>
  </si>
  <si>
    <t xml:space="preserve">2,6 </t>
  </si>
  <si>
    <r>
      <t xml:space="preserve">BLАCКВАСК матовый HWBJ1010 
</t>
    </r>
    <r>
      <rPr>
        <sz val="11"/>
        <rFont val="Times New Roman"/>
        <family val="1"/>
        <charset val="204"/>
      </rPr>
      <t xml:space="preserve">440 г/м2 18 x 18 1000D x 1000D </t>
    </r>
  </si>
  <si>
    <t>1,6; 2,2; 2,6; 3,2</t>
  </si>
  <si>
    <r>
      <t xml:space="preserve">FRONTLIT матовый TG 510 НЕ ГОРЮЧИЙ европ B1
</t>
    </r>
    <r>
      <rPr>
        <sz val="11"/>
        <rFont val="Times New Roman"/>
        <family val="1"/>
        <charset val="204"/>
      </rPr>
      <t>510 г/м2 18 x 18 1000D x 1000D  российские параметры Г1 В2 Д3 Т3</t>
    </r>
  </si>
  <si>
    <r>
      <rPr>
        <b/>
        <sz val="12"/>
        <color rgb="FF000000"/>
        <rFont val="Times New Roman"/>
      </rPr>
      <t xml:space="preserve">FRONTLIT матовый GLP-002B
</t>
    </r>
    <r>
      <rPr>
        <sz val="11"/>
        <color rgb="FF000000"/>
        <rFont val="Times New Roman"/>
      </rPr>
      <t xml:space="preserve">510 г/м2 18 x 18 1000D x 1000D </t>
    </r>
  </si>
  <si>
    <t>0,9; 1,1; 1,4; 1,6; 2,6; 3,2</t>
  </si>
  <si>
    <r>
      <t xml:space="preserve">FRONTLIT матовый GLP-002B-1
</t>
    </r>
    <r>
      <rPr>
        <sz val="11"/>
        <rFont val="Times New Roman"/>
        <family val="1"/>
        <charset val="204"/>
      </rPr>
      <t xml:space="preserve">500 г/м2 18 x 18 1000D x 1000D </t>
    </r>
  </si>
  <si>
    <r>
      <rPr>
        <b/>
        <sz val="12"/>
        <color rgb="FF000000"/>
        <rFont val="Times New Roman"/>
      </rPr>
      <t xml:space="preserve">FRONTLIT матовый GLP-004B 
</t>
    </r>
    <r>
      <rPr>
        <sz val="11"/>
        <color rgb="FF000000"/>
        <rFont val="Times New Roman"/>
      </rPr>
      <t xml:space="preserve">450 г/м2 18 x 18 1000D x 1000D </t>
    </r>
  </si>
  <si>
    <t>0,9; 1,1; 1,4; 1,6; 2,2; 2,6; 3,2</t>
  </si>
  <si>
    <r>
      <t xml:space="preserve">FRONTLIT полуматовый GLP004-HL NEW </t>
    </r>
    <r>
      <rPr>
        <b/>
        <sz val="10"/>
        <color rgb="FFFF0000"/>
        <rFont val="Times New Roman"/>
        <family val="1"/>
        <charset val="204"/>
      </rPr>
      <t>распродажа</t>
    </r>
    <r>
      <rPr>
        <b/>
        <sz val="12"/>
        <rFont val="Times New Roman"/>
        <family val="1"/>
      </rPr>
      <t xml:space="preserve">
</t>
    </r>
    <r>
      <rPr>
        <sz val="11"/>
        <rFont val="Times New Roman"/>
        <family val="1"/>
        <charset val="204"/>
      </rPr>
      <t>440 г/м2 18x18 1000D x 1000D</t>
    </r>
  </si>
  <si>
    <r>
      <rPr>
        <b/>
        <sz val="12"/>
        <color rgb="FF000000"/>
        <rFont val="Times New Roman"/>
      </rPr>
      <t xml:space="preserve">FRONTLIT матовый GLP-006B 16х16
</t>
    </r>
    <r>
      <rPr>
        <sz val="11"/>
        <color rgb="FF000000"/>
        <rFont val="Times New Roman"/>
      </rPr>
      <t xml:space="preserve">400 г/м2 16 x 16 1000D x 1000D </t>
    </r>
  </si>
  <si>
    <r>
      <t xml:space="preserve">FRONTLIT матовый GLP006B-2
</t>
    </r>
    <r>
      <rPr>
        <sz val="11"/>
        <rFont val="Times New Roman"/>
        <family val="1"/>
        <charset val="204"/>
      </rPr>
      <t xml:space="preserve">380 г/м2 18 x 13 1000D x 1000D </t>
    </r>
  </si>
  <si>
    <t>380</t>
  </si>
  <si>
    <t xml:space="preserve"> 2,6; 3,2</t>
  </si>
  <si>
    <r>
      <t xml:space="preserve">FRONTLIT матовый DIPENG С380 </t>
    </r>
    <r>
      <rPr>
        <b/>
        <sz val="10"/>
        <color rgb="FFFF0000"/>
        <rFont val="Times New Roman"/>
        <family val="1"/>
        <charset val="204"/>
      </rPr>
      <t>Уценка, в конце слегка залипшие</t>
    </r>
    <r>
      <rPr>
        <b/>
        <sz val="12"/>
        <rFont val="Times New Roman"/>
        <family val="1"/>
      </rPr>
      <t xml:space="preserve">
</t>
    </r>
    <r>
      <rPr>
        <sz val="11"/>
        <rFont val="Times New Roman"/>
        <family val="1"/>
        <charset val="204"/>
      </rPr>
      <t xml:space="preserve">380 г/м2 16 x 16 1000D x 1000D </t>
    </r>
  </si>
  <si>
    <t>2,6</t>
  </si>
  <si>
    <r>
      <rPr>
        <b/>
        <sz val="12"/>
        <color rgb="FF000000"/>
        <rFont val="Times New Roman"/>
      </rPr>
      <t xml:space="preserve">BACKLIT матовый GLP-011 в ТУБУСЕ
</t>
    </r>
    <r>
      <rPr>
        <sz val="11"/>
        <color rgb="FF000000"/>
        <rFont val="Times New Roman"/>
      </rPr>
      <t xml:space="preserve">510 г/м2 20 x 20 1000D x 1000D </t>
    </r>
  </si>
  <si>
    <r>
      <rPr>
        <b/>
        <sz val="12"/>
        <color rgb="FF000000"/>
        <rFont val="Times New Roman"/>
      </rPr>
      <t xml:space="preserve">BLOCKOUT матовый BC 510 в ТУБУСЕ </t>
    </r>
    <r>
      <rPr>
        <b/>
        <sz val="12"/>
        <color rgb="FFFF0000"/>
        <rFont val="Times New Roman"/>
      </rPr>
      <t xml:space="preserve">распродажа
</t>
    </r>
    <r>
      <rPr>
        <sz val="11"/>
        <color rgb="FF000000"/>
        <rFont val="Times New Roman"/>
      </rPr>
      <t>510 г/м2 42х40 300х300D</t>
    </r>
  </si>
  <si>
    <r>
      <t xml:space="preserve">BLOCKOUT матовый HTJ3000  в ТУБУСЕ </t>
    </r>
    <r>
      <rPr>
        <b/>
        <sz val="12"/>
        <color rgb="FFFF0000"/>
        <rFont val="Times New Roman"/>
        <family val="1"/>
        <charset val="204"/>
      </rPr>
      <t>распродажа</t>
    </r>
    <r>
      <rPr>
        <b/>
        <sz val="12"/>
        <rFont val="Times New Roman"/>
        <family val="1"/>
      </rPr>
      <t xml:space="preserve">
</t>
    </r>
    <r>
      <rPr>
        <sz val="11"/>
        <rFont val="Times New Roman"/>
        <family val="1"/>
        <charset val="204"/>
      </rPr>
      <t>500 г/м2 42х40 300х300D</t>
    </r>
  </si>
  <si>
    <r>
      <t xml:space="preserve">BLOCKOUT матовый S-TFW552828B, СТОК, только для УФ печати
</t>
    </r>
    <r>
      <rPr>
        <sz val="11"/>
        <rFont val="Times New Roman"/>
        <family val="1"/>
        <charset val="204"/>
      </rPr>
      <t>610 г/м2 28х28 500х500D намотки рулонов от 18 до 40 пог.м.</t>
    </r>
  </si>
  <si>
    <t>3,2</t>
  </si>
  <si>
    <r>
      <t xml:space="preserve">BLOCKOUT матовый GLP013  в ТУБУСЕ 
</t>
    </r>
    <r>
      <rPr>
        <sz val="11"/>
        <rFont val="Times New Roman"/>
        <family val="1"/>
        <charset val="204"/>
      </rPr>
      <t>440 г/м2 36х36 250х250D</t>
    </r>
  </si>
  <si>
    <t>1,1; 1,6</t>
  </si>
  <si>
    <r>
      <t xml:space="preserve">BLOCKOUT матовый GLP014 ПОЖАРОСТОКИЙ в ТУБУСЕ 
</t>
    </r>
    <r>
      <rPr>
        <sz val="11"/>
        <rFont val="Times New Roman"/>
        <family val="1"/>
        <charset val="204"/>
      </rPr>
      <t>560 г/м2 28х28 500х500D</t>
    </r>
  </si>
  <si>
    <r>
      <t xml:space="preserve">BLOCKOUT матовый BC 410 в ТУБУСЕ </t>
    </r>
    <r>
      <rPr>
        <b/>
        <sz val="12"/>
        <color rgb="FFFF0000"/>
        <rFont val="Times New Roman"/>
        <family val="1"/>
        <charset val="204"/>
      </rPr>
      <t>распродажа</t>
    </r>
    <r>
      <rPr>
        <b/>
        <sz val="12"/>
        <rFont val="Times New Roman"/>
        <family val="1"/>
      </rPr>
      <t xml:space="preserve">
</t>
    </r>
    <r>
      <rPr>
        <sz val="11"/>
        <rFont val="Times New Roman"/>
        <family val="1"/>
        <charset val="204"/>
      </rPr>
      <t>410 г/м2 36х36 250х250</t>
    </r>
  </si>
  <si>
    <t>2,5</t>
  </si>
  <si>
    <t>Температурная устойчивость от - 20º С до + 70º С</t>
  </si>
  <si>
    <t>Белая самоклящаяся пленка, длина намотки 50 пог.м</t>
  </si>
  <si>
    <t xml:space="preserve">Китайская 80 мк GLP PP-08-P-1  матовая и глянцевая </t>
  </si>
  <si>
    <t>80 микрон</t>
  </si>
  <si>
    <t>1,06; 1,27; 1,37; 1,52</t>
  </si>
  <si>
    <t>Китайская GLP REMOVABLE 80 мк матовая ЛЕГКОСЬЕМНЫЙ КЛЕЙ</t>
  </si>
  <si>
    <r>
      <rPr>
        <b/>
        <sz val="12"/>
        <color rgb="FF000000"/>
        <rFont val="Times New Roman"/>
      </rPr>
      <t xml:space="preserve">Китайская GLP Premium 100 мк постоянный клей
</t>
    </r>
    <r>
      <rPr>
        <b/>
        <sz val="9"/>
        <color rgb="FF000000"/>
        <rFont val="Times New Roman"/>
      </rPr>
      <t>усиленный клей, теплый белый, атистатик, толстая подложка</t>
    </r>
  </si>
  <si>
    <t>100 микрон</t>
  </si>
  <si>
    <r>
      <t xml:space="preserve">Китайская GLP PPE 100 мк глянцевая </t>
    </r>
    <r>
      <rPr>
        <b/>
        <sz val="12"/>
        <color rgb="FFFF0000"/>
        <rFont val="Times New Roman"/>
        <family val="1"/>
        <charset val="204"/>
      </rPr>
      <t>распродажа</t>
    </r>
    <r>
      <rPr>
        <b/>
        <sz val="9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усиленный клей, толстая подложка</t>
    </r>
  </si>
  <si>
    <r>
      <t>Китайская GLP Premium 100 мк постоянный клей</t>
    </r>
    <r>
      <rPr>
        <b/>
        <sz val="9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усиленный клей, теплый белый, атистатик, толстая подложка</t>
    </r>
  </si>
  <si>
    <t>1,6</t>
  </si>
  <si>
    <t>2,02</t>
  </si>
  <si>
    <t>Китайская ZeaFee U 101 - 100 мк постоянный клей</t>
  </si>
  <si>
    <t>Перфорировання пленка ZeaFee OWV-140 2022 года выпска</t>
  </si>
  <si>
    <t>140 микрон</t>
  </si>
  <si>
    <t>1,06; 1,27; 1,52</t>
  </si>
  <si>
    <r>
      <rPr>
        <b/>
        <sz val="12"/>
        <color rgb="FF000000"/>
        <rFont val="Times New Roman"/>
      </rPr>
      <t xml:space="preserve">Китайская GLP Premium 100 мк матовая и глянцевая ЧЕРНЫЙ клей
</t>
    </r>
    <r>
      <rPr>
        <sz val="10"/>
        <color rgb="FF000000"/>
        <rFont val="Times New Roman"/>
      </rPr>
      <t>усиленный клей, атистатик, толстая подложка</t>
    </r>
  </si>
  <si>
    <t>Прозрачная пленка, длина намотки 50 пог.м</t>
  </si>
  <si>
    <t>Китайская GLP 700 мк, мягкие окна, без клея, подходит под УФ печать</t>
  </si>
  <si>
    <t>700 микрон</t>
  </si>
  <si>
    <r>
      <t xml:space="preserve">Китайская GLP TPP-10-K-P-M 100 мк матовая </t>
    </r>
    <r>
      <rPr>
        <sz val="12"/>
        <rFont val="Times New Roman"/>
        <family val="1"/>
        <charset val="204"/>
      </rPr>
      <t>для печати</t>
    </r>
  </si>
  <si>
    <r>
      <t xml:space="preserve">Китайская GLP TPP-10-K-P-M 100 мк глянцевая </t>
    </r>
    <r>
      <rPr>
        <sz val="12"/>
        <rFont val="Times New Roman"/>
        <family val="1"/>
        <charset val="204"/>
      </rPr>
      <t>для печати</t>
    </r>
  </si>
  <si>
    <t>1,06; 1,27</t>
  </si>
  <si>
    <r>
      <t>Китайская GLP TPP-06-L  0,06 мм матовая, глянцевая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для холодной ламинации</t>
    </r>
  </si>
  <si>
    <t>70 микрон</t>
  </si>
  <si>
    <r>
      <t>Китайская GLP TPP-07-L  0,07 мм матовая, глянцевая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для холодной ламинации</t>
    </r>
  </si>
  <si>
    <r>
      <t>Китайская GLP TPP-07-L  0,07 мм матовая, глянцевая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для холодной ламинации </t>
    </r>
  </si>
  <si>
    <r>
      <t xml:space="preserve">Китайская GLP TPP-07-L  0,07 мм Eurojet глянец </t>
    </r>
    <r>
      <rPr>
        <b/>
        <sz val="12"/>
        <color rgb="FFFF0000"/>
        <rFont val="Times New Roman"/>
        <family val="1"/>
        <charset val="204"/>
      </rPr>
      <t>РАСПРОДАЖА</t>
    </r>
  </si>
  <si>
    <t xml:space="preserve">ПЭТ пленки, длина намотки 50 пог.м </t>
  </si>
  <si>
    <t>ПЭТ GLP 071 беклит с покрытием под печать, анти статик, 320 г/м2</t>
  </si>
  <si>
    <t>240 микрон</t>
  </si>
  <si>
    <t>ПЭТ GLP 048-1 с серым задником для roll up, 340 г/м2</t>
  </si>
  <si>
    <t>250 микрон</t>
  </si>
  <si>
    <t>0,914; 1,07; 1,27</t>
  </si>
  <si>
    <t>БУМАГА</t>
  </si>
  <si>
    <r>
      <t>Бумага Ситилайт KAMMERER 200-150 ES,</t>
    </r>
    <r>
      <rPr>
        <sz val="12"/>
        <rFont val="Times New Roman"/>
        <family val="1"/>
        <charset val="204"/>
      </rPr>
      <t xml:space="preserve"> Германия, намотка 100 пог.м.</t>
    </r>
  </si>
  <si>
    <t>1,27; 1,6</t>
  </si>
  <si>
    <r>
      <t xml:space="preserve">Синтетическая бумага SEAFEE SOL-190MN  170 мк  </t>
    </r>
    <r>
      <rPr>
        <sz val="12"/>
        <rFont val="Times New Roman"/>
        <family val="1"/>
        <charset val="204"/>
      </rPr>
      <t>матовая, намотка 50</t>
    </r>
  </si>
  <si>
    <t>1,27</t>
  </si>
  <si>
    <r>
      <t xml:space="preserve">Синтетическая бумага SEAFEE SOL-190MN  190 мк  </t>
    </r>
    <r>
      <rPr>
        <sz val="12"/>
        <rFont val="Times New Roman"/>
        <family val="1"/>
        <charset val="204"/>
      </rPr>
      <t xml:space="preserve">
матовая PP пленка, намотка 100 пог.м., ТУБА</t>
    </r>
  </si>
  <si>
    <t>2,85</t>
  </si>
  <si>
    <t>Клеевая двустороняя  лента, основа - полиэфир, адгезив - акриловый, прозрачная</t>
  </si>
  <si>
    <t>Лента 12 мм х 50 м</t>
  </si>
  <si>
    <t>Прочее</t>
  </si>
  <si>
    <t>коробка шт</t>
  </si>
  <si>
    <t>мин заказ шт</t>
  </si>
  <si>
    <t>розница</t>
  </si>
  <si>
    <t>опт</t>
  </si>
  <si>
    <t>пробойник</t>
  </si>
  <si>
    <t>оснастка</t>
  </si>
  <si>
    <t>люверс оцинкованный 10 мм</t>
  </si>
  <si>
    <t>люверс оцинкованный 12 мм</t>
  </si>
  <si>
    <t>люверс оцинкованный 16 мм</t>
  </si>
  <si>
    <t>1000+1000</t>
  </si>
  <si>
    <t>люверс оцинкованный 20 мм</t>
  </si>
  <si>
    <t>люверс оцинкованный 25 мм</t>
  </si>
  <si>
    <t>-</t>
  </si>
  <si>
    <r>
      <t xml:space="preserve">Цена розница </t>
    </r>
    <r>
      <rPr>
        <b/>
        <sz val="10"/>
        <rFont val="Arial"/>
        <family val="2"/>
      </rPr>
      <t>-</t>
    </r>
    <r>
      <rPr>
        <sz val="11"/>
        <color theme="1"/>
        <rFont val="Calibri"/>
        <family val="2"/>
        <scheme val="minor"/>
      </rPr>
      <t xml:space="preserve"> от любого объема </t>
    </r>
  </si>
  <si>
    <r>
      <t>Цена опт</t>
    </r>
    <r>
      <rPr>
        <b/>
        <sz val="10"/>
        <rFont val="Arial"/>
        <family val="2"/>
      </rPr>
      <t xml:space="preserve"> -</t>
    </r>
    <r>
      <rPr>
        <sz val="11"/>
        <color theme="1"/>
        <rFont val="Calibri"/>
        <family val="2"/>
        <scheme val="minor"/>
      </rPr>
      <t xml:space="preserve"> при единоразовой покупке от 100000 руб, или накопительно в течении месяца объем покупок не менее 150000</t>
    </r>
  </si>
  <si>
    <t>Условия доставки по Москве на листе "Доставка"</t>
  </si>
  <si>
    <t>цена опт-5% к базе</t>
  </si>
  <si>
    <t>Обливная баннерная ткань, длина намотки 50 пог.м</t>
  </si>
  <si>
    <r>
      <t xml:space="preserve">FRONTLIT матовый GLP-004 упаковка ТУБУС 
</t>
    </r>
    <r>
      <rPr>
        <sz val="11"/>
        <rFont val="Times New Roman"/>
        <family val="1"/>
        <charset val="204"/>
      </rPr>
      <t xml:space="preserve">450 г/м2 18 x 18 1000D x 1000D </t>
    </r>
  </si>
  <si>
    <t>5,1</t>
  </si>
  <si>
    <r>
      <t xml:space="preserve">FRONTLIT матовый GLP-004 упаковка КРАФТ БУМАГА
</t>
    </r>
    <r>
      <rPr>
        <sz val="11"/>
        <rFont val="Times New Roman"/>
        <family val="1"/>
        <charset val="204"/>
      </rPr>
      <t xml:space="preserve">450 г/м2 18 x 18 1000D x 1000D </t>
    </r>
  </si>
  <si>
    <t>4,2</t>
  </si>
  <si>
    <r>
      <t xml:space="preserve">FRONTLIT матовый GLP OEM упаковка ТУБУС
</t>
    </r>
    <r>
      <rPr>
        <sz val="11"/>
        <rFont val="Times New Roman"/>
        <family val="1"/>
        <charset val="204"/>
      </rPr>
      <t xml:space="preserve">450 г/м2 18 x 18 1000D x 1000D </t>
    </r>
  </si>
  <si>
    <r>
      <t xml:space="preserve">FRONTLIT матовый S-TFW84841818, СТОК, только для УФ печати
</t>
    </r>
    <r>
      <rPr>
        <sz val="11"/>
        <rFont val="Times New Roman"/>
        <family val="1"/>
        <charset val="204"/>
      </rPr>
      <t>430 г/м2 18х18 840х840D намотки рулонов от 21 до 45 пог.м.</t>
    </r>
  </si>
  <si>
    <t>5,0</t>
  </si>
  <si>
    <r>
      <t xml:space="preserve">FRONTLIT матовы S-TFW111818B СТОК, только для УФ печати
</t>
    </r>
    <r>
      <rPr>
        <sz val="11"/>
        <rFont val="Times New Roman"/>
        <family val="1"/>
        <charset val="204"/>
      </rPr>
      <t>580 г/м2 18х18 1000х1000D намотки рулонов от 18 до 47 пог.м.</t>
    </r>
  </si>
  <si>
    <r>
      <t xml:space="preserve">BACKLIT матовый GLP-011 в ТУБУСЕ 
</t>
    </r>
    <r>
      <rPr>
        <sz val="12"/>
        <rFont val="Times New Roman"/>
        <family val="1"/>
        <charset val="204"/>
      </rPr>
      <t xml:space="preserve">510 г/м2 20 x 20 1000D x 1000D </t>
    </r>
  </si>
  <si>
    <t>4,2; 5,1</t>
  </si>
  <si>
    <r>
      <t xml:space="preserve">BLАCКВАСК матовый GLP 005 в ТУБУСЕ
</t>
    </r>
    <r>
      <rPr>
        <sz val="12"/>
        <rFont val="Times New Roman"/>
        <family val="1"/>
        <charset val="204"/>
      </rPr>
      <t xml:space="preserve">450 г/м2 18 x 18 1000D x 1000D </t>
    </r>
  </si>
  <si>
    <r>
      <t xml:space="preserve">BLАCКВАСК матовый GLP 005 укаковка КРАФТ БУМАГА
</t>
    </r>
    <r>
      <rPr>
        <sz val="12"/>
        <rFont val="Times New Roman"/>
        <family val="1"/>
        <charset val="204"/>
      </rPr>
      <t xml:space="preserve">450 г/м2 18 x 18 1000D x 1000D </t>
    </r>
  </si>
  <si>
    <r>
      <t xml:space="preserve">MESH GLP 044 9х9 c положкой глянцевая </t>
    </r>
    <r>
      <rPr>
        <b/>
        <sz val="12"/>
        <color rgb="FFFF0000"/>
        <rFont val="Times New Roman"/>
        <family val="1"/>
        <charset val="204"/>
      </rPr>
      <t>распродажа</t>
    </r>
    <r>
      <rPr>
        <b/>
        <sz val="1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сетка 240 г/м2 9x9 1000х1000 D + подложка 90 г, калиброванная</t>
    </r>
  </si>
  <si>
    <t xml:space="preserve">5,1 </t>
  </si>
  <si>
    <t>Тентовая ткань, длина намотки 65 пог.м</t>
  </si>
  <si>
    <t xml:space="preserve">WANMU белый, серый, полуматовый anti cold
630 г/м2 18 x 18 1000D x 1000D </t>
  </si>
  <si>
    <r>
      <t>Цена опт</t>
    </r>
    <r>
      <rPr>
        <b/>
        <sz val="10"/>
        <rFont val="Arial"/>
        <family val="2"/>
      </rPr>
      <t xml:space="preserve"> -5% к базе- </t>
    </r>
    <r>
      <rPr>
        <sz val="11"/>
        <color theme="1"/>
        <rFont val="Calibri"/>
        <family val="2"/>
        <scheme val="minor"/>
      </rPr>
      <t xml:space="preserve"> при единоразовой покупке от 300000 руб</t>
    </r>
  </si>
  <si>
    <t>ПРАЙС ЛИСТ</t>
  </si>
  <si>
    <t>действителен с 05.07.2024</t>
  </si>
  <si>
    <t>Чернила Triangle</t>
  </si>
  <si>
    <t xml:space="preserve">1 y.e. =  внутренний курс поставщика </t>
  </si>
  <si>
    <t xml:space="preserve">Известный бренд, только свежие поставки из европы, </t>
  </si>
  <si>
    <t>Есть возможность заказать комплекс услуг по переводу и настройки цветовых профилей БЕСПЛАТНО!</t>
  </si>
  <si>
    <t xml:space="preserve">коробка ДШВ </t>
  </si>
  <si>
    <t>от 5 до 45  л.</t>
  </si>
  <si>
    <t>от 50 л.</t>
  </si>
  <si>
    <t>Triangle LV8 
мидлсольвент</t>
  </si>
  <si>
    <t>CMYK</t>
  </si>
  <si>
    <t>для печатающих головок с каплей от 8 до 35 пл</t>
  </si>
  <si>
    <t>5л.</t>
  </si>
  <si>
    <t>Triangle MSR 
экосольвент</t>
  </si>
  <si>
    <t>для печатающих головок epson</t>
  </si>
  <si>
    <t>1л.</t>
  </si>
  <si>
    <t>Triangle USF сольвент, под MSR чернила</t>
  </si>
  <si>
    <t>Универсальная промывка для экосольвентных и мидлсольвнетых чернил</t>
  </si>
  <si>
    <t>Triangle USF сольвент</t>
  </si>
  <si>
    <t xml:space="preserve">Сольвентные чернила SK4 </t>
  </si>
  <si>
    <t>Сочетают низкую цену, высокую скорость высыхания на материале. Оригинальные SK4 Infinity</t>
  </si>
  <si>
    <t>Чернила рекомендованныв производителем китайских принтеров.</t>
  </si>
  <si>
    <t>коробка ДШВ 41х27,5х32,5 см, 5-ть пятилитровых канистр</t>
  </si>
  <si>
    <t>Серия</t>
  </si>
  <si>
    <t>Цвета</t>
  </si>
  <si>
    <t>Тип голов</t>
  </si>
  <si>
    <t>Фасовка</t>
  </si>
  <si>
    <t>Цена за 1 литр, разовая закупка</t>
  </si>
  <si>
    <t>до 50 л.</t>
  </si>
  <si>
    <t>свыше 50</t>
  </si>
  <si>
    <t>Устойчивость к выгоранию, до 9 месяцев</t>
  </si>
  <si>
    <t>SK 4  Infiniti</t>
  </si>
  <si>
    <t>Seiko SPT510-35 pl, 50 pl, SPT1020-35 pl, 50 pl</t>
  </si>
  <si>
    <t>Сольвент SX-25</t>
  </si>
  <si>
    <t>с 01 февраля 2024 года</t>
  </si>
  <si>
    <t xml:space="preserve">НАИМЕНОВАНИЕ </t>
  </si>
  <si>
    <t>Фильтр LMTECH</t>
  </si>
  <si>
    <t>Фильтр короткий, рекомендуемое время использования 150 часов</t>
  </si>
  <si>
    <t>1. от 1 шт 500 руб</t>
  </si>
  <si>
    <t>2. от 4 шт 400 руб</t>
  </si>
  <si>
    <t>Фильтр длинный 5 мк ЧЕРНЫЙ, рекомендуемое время использования 200 часов</t>
  </si>
  <si>
    <t>1. от 1 шт 300 руб</t>
  </si>
  <si>
    <t>2. кратно 4 шт 250 руб ( в упаковке 4 шт)</t>
  </si>
  <si>
    <t xml:space="preserve">Фильтр типа PALL, есть прямые и П образные соединительные коннекторы </t>
  </si>
  <si>
    <t>рекомендуемое время использования  300 часов</t>
  </si>
  <si>
    <t>1. от 1 шт 600 руб</t>
  </si>
  <si>
    <t>2. от 4 шт 450 руб</t>
  </si>
  <si>
    <t>Демпфер JV33/JV5</t>
  </si>
  <si>
    <t>1. 1 шт 500 руб</t>
  </si>
  <si>
    <t>2. от 10 шт 400 руб</t>
  </si>
  <si>
    <t>Большой демпфер без адаптера (типа Роланд)</t>
  </si>
  <si>
    <t>Большой демпфер с адаптером (типа Роланд)</t>
  </si>
  <si>
    <t>1. 1 шт 600 руб</t>
  </si>
  <si>
    <t xml:space="preserve">PE 6x4 NEUTRAL - ТРУБКА ПОЛИЭТИЛЕНОВАЯ </t>
  </si>
  <si>
    <t>PE 4x2.5 NEUTRAL - ТРУБКА ПОЛИУРЕТАНОВАЯ</t>
  </si>
  <si>
    <t>1. 1 м = 100 руб</t>
  </si>
  <si>
    <t>1. 1 м = 80 руб</t>
  </si>
  <si>
    <t>Внутренний курс поставщика</t>
  </si>
  <si>
    <t>Дата</t>
  </si>
  <si>
    <t>Курс</t>
  </si>
  <si>
    <t>опт -5%  к базе</t>
  </si>
  <si>
    <t>цена опт-5%</t>
  </si>
  <si>
    <t xml:space="preserve">Обливная баннерная сетка </t>
  </si>
  <si>
    <r>
      <t xml:space="preserve">MESH KSR 9х9 без подложки PVC </t>
    </r>
    <r>
      <rPr>
        <b/>
        <sz val="10"/>
        <rFont val="Times New Roman"/>
        <family val="1"/>
        <charset val="204"/>
      </rPr>
      <t xml:space="preserve"> намотка 75 пог.м. </t>
    </r>
    <r>
      <rPr>
        <b/>
        <sz val="10"/>
        <color rgb="FFFF0000"/>
        <rFont val="Times New Roman"/>
        <family val="1"/>
        <charset val="204"/>
      </rPr>
      <t>распродажа</t>
    </r>
    <r>
      <rPr>
        <b/>
        <sz val="1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 xml:space="preserve">сетка 190 г/м2 9x9 840х840 D </t>
    </r>
  </si>
  <si>
    <r>
      <t xml:space="preserve">MESH DIPENG 9х9 с подложкой PVC 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rgb="FFFF0000"/>
        <rFont val="Times New Roman"/>
        <family val="1"/>
        <charset val="204"/>
      </rPr>
      <t>Категория B</t>
    </r>
    <r>
      <rPr>
        <b/>
        <sz val="10"/>
        <rFont val="Times New Roman"/>
        <family val="1"/>
        <charset val="204"/>
      </rPr>
      <t xml:space="preserve"> намотка 50 и 75 пог.м.  </t>
    </r>
    <r>
      <rPr>
        <b/>
        <sz val="10"/>
        <color rgb="FFFF0000"/>
        <rFont val="Times New Roman"/>
        <family val="1"/>
        <charset val="204"/>
      </rPr>
      <t>распродажа</t>
    </r>
    <r>
      <rPr>
        <b/>
        <sz val="1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 xml:space="preserve">сетка 210 г/м2 9x9 840х840 D + подложка 90 г, не калиброванная </t>
    </r>
  </si>
  <si>
    <r>
      <t xml:space="preserve">MESH KSR 9х9 с подложкой PVC </t>
    </r>
    <r>
      <rPr>
        <b/>
        <sz val="10"/>
        <rFont val="Times New Roman"/>
        <family val="1"/>
        <charset val="204"/>
      </rPr>
      <t xml:space="preserve"> намотка 75 пог.м.</t>
    </r>
    <r>
      <rPr>
        <b/>
        <sz val="1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 xml:space="preserve">сетка 190 г/м2 9x9 840х840 D + подложка 100 г, не калиброванная </t>
    </r>
  </si>
  <si>
    <r>
      <t xml:space="preserve">MESH GLP 044 9х9 c подложкой  </t>
    </r>
    <r>
      <rPr>
        <b/>
        <sz val="1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сетка 250 г/м2 9x9 1000х1000 D + подложка 90 г, калиброванная</t>
    </r>
  </si>
  <si>
    <t>,</t>
  </si>
  <si>
    <r>
      <t xml:space="preserve">BLАCКВАСК матовый GLP-005B </t>
    </r>
    <r>
      <rPr>
        <b/>
        <sz val="12"/>
        <rFont val="Times New Roman"/>
        <family val="1"/>
      </rPr>
      <t xml:space="preserve">
</t>
    </r>
    <r>
      <rPr>
        <sz val="11"/>
        <rFont val="Times New Roman"/>
        <family val="1"/>
        <charset val="204"/>
      </rPr>
      <t xml:space="preserve">450 г/м2 18 x 18 1000D x 1000D </t>
    </r>
  </si>
  <si>
    <t>440</t>
  </si>
  <si>
    <r>
      <t xml:space="preserve">FRONTLIT матовыйTG 510 НЕ ГОРЮЧИЙ европ B1
</t>
    </r>
    <r>
      <rPr>
        <sz val="11"/>
        <rFont val="Times New Roman"/>
        <family val="1"/>
        <charset val="204"/>
      </rPr>
      <t>510 г/м2 18 x 18 1000D x 1000D  российские параметры Г1 В2 Д3 Т3</t>
    </r>
  </si>
  <si>
    <r>
      <t xml:space="preserve">FRONTLIT матовый GLP-002B
</t>
    </r>
    <r>
      <rPr>
        <sz val="11"/>
        <rFont val="Times New Roman"/>
        <family val="1"/>
        <charset val="204"/>
      </rPr>
      <t xml:space="preserve">510 г/м2 18 x 18 1000D x 1000D </t>
    </r>
  </si>
  <si>
    <r>
      <t xml:space="preserve">FRONTLIT матовый GLP-004B 
</t>
    </r>
    <r>
      <rPr>
        <sz val="11"/>
        <rFont val="Times New Roman"/>
        <family val="1"/>
        <charset val="204"/>
      </rPr>
      <t xml:space="preserve">450 г/м2 18 x 18 1000D x 1000D </t>
    </r>
  </si>
  <si>
    <r>
      <t xml:space="preserve">FRONTLIT матовый GLP-006B 16х16
</t>
    </r>
    <r>
      <rPr>
        <sz val="11"/>
        <rFont val="Times New Roman"/>
        <family val="1"/>
        <charset val="204"/>
      </rPr>
      <t xml:space="preserve">400 г/м2 16 x 16 1000D x 1000D </t>
    </r>
  </si>
  <si>
    <t>2,6; 3,2</t>
  </si>
  <si>
    <r>
      <t xml:space="preserve">BACKLIT матовый GLP-011  в ТУБУСЕ 
</t>
    </r>
    <r>
      <rPr>
        <sz val="11"/>
        <rFont val="Times New Roman"/>
        <family val="1"/>
        <charset val="204"/>
      </rPr>
      <t xml:space="preserve">510 г/м2 20 x 20 1000D x 1000D </t>
    </r>
  </si>
  <si>
    <r>
      <t xml:space="preserve">BLOCKOUT матовый BC 510 в ТУБУСЕ </t>
    </r>
    <r>
      <rPr>
        <b/>
        <sz val="12"/>
        <color rgb="FFFF0000"/>
        <rFont val="Times New Roman"/>
        <family val="1"/>
        <charset val="204"/>
      </rPr>
      <t>распродажа</t>
    </r>
    <r>
      <rPr>
        <b/>
        <sz val="12"/>
        <rFont val="Times New Roman"/>
        <family val="1"/>
      </rPr>
      <t xml:space="preserve">
</t>
    </r>
    <r>
      <rPr>
        <sz val="11"/>
        <rFont val="Times New Roman"/>
        <family val="1"/>
        <charset val="204"/>
      </rPr>
      <t>510 г/м2 42х40 300х300D</t>
    </r>
  </si>
  <si>
    <t>Перфорировання пленка ZeaFee OWV-140</t>
  </si>
  <si>
    <r>
      <t xml:space="preserve">Китайская GLP Premium 100 мк матовая и глянцевая ЧЕРНЫЙ клей
</t>
    </r>
    <r>
      <rPr>
        <sz val="10"/>
        <rFont val="Times New Roman"/>
        <family val="1"/>
        <charset val="204"/>
      </rPr>
      <t>усиленный клей, атистатик, толстая подложка</t>
    </r>
  </si>
  <si>
    <t>60 микрон</t>
  </si>
  <si>
    <r>
      <t xml:space="preserve">Бумага Ситилайт KAMMERER 200-150 ES, </t>
    </r>
    <r>
      <rPr>
        <sz val="12"/>
        <rFont val="Times New Roman"/>
        <family val="1"/>
        <charset val="204"/>
      </rPr>
      <t>Германия, намотка 100 пог.м.</t>
    </r>
  </si>
  <si>
    <t>в коробке 5000 шт</t>
  </si>
  <si>
    <t>в коробке 4000 шт</t>
  </si>
  <si>
    <r>
      <t>Цена опт+</t>
    </r>
    <r>
      <rPr>
        <b/>
        <sz val="10"/>
        <rFont val="Arial"/>
        <family val="2"/>
      </rPr>
      <t xml:space="preserve"> -</t>
    </r>
    <r>
      <rPr>
        <sz val="11"/>
        <color theme="1"/>
        <rFont val="Calibri"/>
        <family val="2"/>
        <scheme val="minor"/>
      </rPr>
      <t xml:space="preserve"> при единоразовой покупке от 300000 руб</t>
    </r>
  </si>
  <si>
    <t>Условия доставки товара, с 01.10.2022</t>
  </si>
  <si>
    <t>Если вам нужна срочная доставка, мы предлаем воспользоваться компанией ГрузовичкоФ или Яндекс Такси</t>
  </si>
  <si>
    <t xml:space="preserve">Мы сами можем заказать для Клиента Грузотакси с подачей к нам на склад с 10:00 до 17:00, </t>
  </si>
  <si>
    <t>машина будет загруженна в порядке живой очереди, и сразу поедет к заказчику, что гарантирует маскимально быструю доставку</t>
  </si>
  <si>
    <r>
      <t xml:space="preserve">Обратите внимание автомобиль имеет длину кузова 4 метра, и </t>
    </r>
    <r>
      <rPr>
        <b/>
        <sz val="11"/>
        <color rgb="FFFF0000"/>
        <rFont val="Arial"/>
        <family val="2"/>
        <charset val="204"/>
      </rPr>
      <t>НЕ может</t>
    </r>
    <r>
      <rPr>
        <sz val="11"/>
        <rFont val="Arial"/>
        <family val="2"/>
        <charset val="204"/>
      </rPr>
      <t xml:space="preserve"> доставидь рулоны шириной  5.1 метра (5.27 м в тубусе)</t>
    </r>
  </si>
  <si>
    <t>рулоны шириной 4.2 метра (4.37 м в тубусе) можно поробывать согласовать</t>
  </si>
  <si>
    <t xml:space="preserve">Доставка осуществлятся по тарифам ГрузовичкоФ иля Яндекс Такси с оплатой компании перевозчику или 100% </t>
  </si>
  <si>
    <t>компенсацие понесенных затрат ООО "3 Метра"</t>
  </si>
  <si>
    <t>Доставка по г.Москве от ТТК (третьего траспортного кольца) до МКАД осуществляется</t>
  </si>
  <si>
    <t>доставка внутри ТТК долна быть соласована, т.к. без спец пропуска въезд транспорта ограничен</t>
  </si>
  <si>
    <t>При заказе от 50000 руб</t>
  </si>
  <si>
    <r>
      <t xml:space="preserve">Бесплатно, в течении </t>
    </r>
    <r>
      <rPr>
        <b/>
        <sz val="11"/>
        <rFont val="Arial"/>
        <family val="2"/>
        <charset val="204"/>
      </rPr>
      <t>2-х рабочих дней, не считая дня размещения заявки</t>
    </r>
  </si>
  <si>
    <t>При сумме заказе менее 50000 руб</t>
  </si>
  <si>
    <r>
      <t>Стоимость доставки</t>
    </r>
    <r>
      <rPr>
        <b/>
        <sz val="11"/>
        <color indexed="10"/>
        <rFont val="Arial"/>
        <family val="2"/>
        <charset val="204"/>
      </rPr>
      <t xml:space="preserve"> 1200 рублей</t>
    </r>
    <r>
      <rPr>
        <b/>
        <sz val="11"/>
        <rFont val="Arial"/>
        <family val="2"/>
        <charset val="204"/>
      </rPr>
      <t>,</t>
    </r>
    <r>
      <rPr>
        <sz val="11"/>
        <rFont val="Arial"/>
        <family val="2"/>
        <charset val="204"/>
      </rPr>
      <t xml:space="preserve"> в течении </t>
    </r>
    <r>
      <rPr>
        <b/>
        <sz val="11"/>
        <rFont val="Arial"/>
        <family val="2"/>
        <charset val="204"/>
      </rPr>
      <t>2-х рабочих дней</t>
    </r>
    <r>
      <rPr>
        <sz val="11"/>
        <rFont val="Arial"/>
        <family val="2"/>
        <charset val="204"/>
      </rPr>
      <t xml:space="preserve"> не считая дня размещения заявки, для материалов шириной 3.2 и уже</t>
    </r>
  </si>
  <si>
    <r>
      <t xml:space="preserve">Стоимость доставки </t>
    </r>
    <r>
      <rPr>
        <b/>
        <sz val="11"/>
        <color indexed="10"/>
        <rFont val="Arial"/>
        <family val="2"/>
        <charset val="204"/>
      </rPr>
      <t>1600 рублей</t>
    </r>
    <r>
      <rPr>
        <b/>
        <sz val="11"/>
        <rFont val="Arial"/>
        <family val="2"/>
        <charset val="204"/>
      </rPr>
      <t>,</t>
    </r>
    <r>
      <rPr>
        <sz val="11"/>
        <rFont val="Arial"/>
        <family val="2"/>
        <charset val="204"/>
      </rPr>
      <t xml:space="preserve"> в течении </t>
    </r>
    <r>
      <rPr>
        <b/>
        <sz val="11"/>
        <rFont val="Arial"/>
        <family val="2"/>
        <charset val="204"/>
      </rPr>
      <t>2-х рабочих дней</t>
    </r>
    <r>
      <rPr>
        <sz val="11"/>
        <rFont val="Arial"/>
        <family val="2"/>
        <charset val="204"/>
      </rPr>
      <t xml:space="preserve"> не считая дня размещения заявки, для материалов шириной 4.2 и 5.1</t>
    </r>
  </si>
  <si>
    <r>
      <t xml:space="preserve">Возможна </t>
    </r>
    <r>
      <rPr>
        <b/>
        <sz val="11"/>
        <rFont val="Arial"/>
        <family val="2"/>
        <charset val="204"/>
      </rPr>
      <t>попутная</t>
    </r>
    <r>
      <rPr>
        <sz val="11"/>
        <rFont val="Arial"/>
        <family val="2"/>
        <charset val="204"/>
      </rPr>
      <t xml:space="preserve"> бесплатная доставка при любой сумме заказа, без гарантированных сроков</t>
    </r>
  </si>
  <si>
    <t>Доставка за МКАД  осуществляется</t>
  </si>
  <si>
    <t>Только по предварительным согласованию</t>
  </si>
  <si>
    <t>От стандартных условий дополнительно оплачивается, 30 руб за 1 км в оба конца от МКАД, для рулонов не шире 3.2 м</t>
  </si>
  <si>
    <t>40 руб за 1 км в оба конца от МКАД, для рулонов не шире 4.2 м и шире</t>
  </si>
  <si>
    <t>Возможна доставка в субботу с загрузкой в пятницу</t>
  </si>
  <si>
    <t>Осуществляется только по предварительным согласованию, стоимость услуги по согласованию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</si>
</sst>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#,##0.00&quot;у.е.&quot;"/>
    <numFmt numFmtId="166" formatCode="#,##0.00&quot;р.&quot;"/>
    <numFmt numFmtId="167" formatCode="#,##0.00[$р.-423]_ ;\-#,##0.00[$р.-423]\ "/>
    <numFmt numFmtId="168" formatCode="#,##0.00\ &quot;₽&quot;"/>
    <numFmt numFmtId="169" formatCode="#,##0.00_ ;\-#,##0.00\ 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0"/>
      <name val="Times New Roman"/>
      <family val="1"/>
      <charset val="204"/>
    </font>
    <font>
      <b/>
      <sz val="14"/>
      <color indexed="10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2"/>
      <color indexed="10"/>
      <name val="Times New Roman"/>
      <family val="1"/>
      <charset val="204"/>
    </font>
    <font>
      <b/>
      <sz val="13"/>
      <name val="Times New Roman"/>
      <family val="1"/>
    </font>
    <font>
      <b/>
      <sz val="18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宋体"/>
      <charset val="134"/>
    </font>
    <font>
      <sz val="11"/>
      <color indexed="8"/>
      <name val="宋体"/>
      <charset val="134"/>
    </font>
    <font>
      <sz val="8"/>
      <name val="Times New Roman"/>
      <family val="1"/>
      <charset val="204"/>
    </font>
    <font>
      <sz val="10"/>
      <name val="Arial"/>
      <family val="2"/>
    </font>
    <font>
      <b/>
      <sz val="9"/>
      <name val="Times New Roman"/>
      <family val="1"/>
      <charset val="204"/>
    </font>
    <font>
      <u/>
      <sz val="10"/>
      <color theme="10"/>
      <name val="Arial"/>
      <family val="2"/>
    </font>
    <font>
      <b/>
      <sz val="12"/>
      <color rgb="FFFF0000"/>
      <name val="Times New Roman"/>
      <family val="1"/>
    </font>
    <font>
      <b/>
      <sz val="12"/>
      <color rgb="FF0000FF"/>
      <name val="Arial"/>
      <family val="2"/>
      <charset val="204"/>
    </font>
    <font>
      <b/>
      <sz val="11"/>
      <color rgb="FF0000FF"/>
      <name val="Arial"/>
      <family val="2"/>
      <charset val="204"/>
    </font>
    <font>
      <b/>
      <sz val="16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7030A0"/>
      <name val="Times New Roman"/>
      <family val="1"/>
    </font>
    <font>
      <b/>
      <sz val="12"/>
      <color rgb="FF7030A0"/>
      <name val="Times New Roman"/>
      <family val="1"/>
    </font>
    <font>
      <sz val="11"/>
      <color theme="1"/>
      <name val="Arial"/>
      <family val="2"/>
      <charset val="204"/>
    </font>
    <font>
      <b/>
      <sz val="14"/>
      <color rgb="FF0000FF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1"/>
      <color rgb="FFFF000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</font>
    <font>
      <sz val="11"/>
      <color rgb="FF000000"/>
      <name val="Times New Roman"/>
    </font>
    <font>
      <b/>
      <sz val="9"/>
      <color rgb="FF000000"/>
      <name val="Times New Roman"/>
    </font>
    <font>
      <b/>
      <sz val="12"/>
      <color rgb="FFFF0000"/>
      <name val="Times New Roman"/>
    </font>
    <font>
      <b/>
      <sz val="12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b/>
      <sz val="10"/>
      <color rgb="FFFF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medium">
        <color indexed="9"/>
      </bottom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9"/>
      </right>
      <top style="medium">
        <color indexed="64"/>
      </top>
      <bottom/>
      <diagonal/>
    </border>
    <border>
      <left style="medium">
        <color theme="0"/>
      </left>
      <right style="medium">
        <color indexed="9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indexed="8"/>
      </top>
      <bottom/>
      <diagonal/>
    </border>
    <border>
      <left style="thin">
        <color theme="0"/>
      </left>
      <right style="medium">
        <color indexed="64"/>
      </right>
      <top style="thin">
        <color indexed="8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64"/>
      </bottom>
      <diagonal/>
    </border>
    <border>
      <left style="medium">
        <color indexed="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9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64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167" fontId="0" fillId="0" borderId="0"/>
    <xf numFmtId="167" fontId="42" fillId="0" borderId="0" applyNumberFormat="0" applyFill="0" applyBorder="0" applyAlignment="0" applyProtection="0">
      <alignment vertical="top"/>
      <protection locked="0"/>
    </xf>
    <xf numFmtId="167" fontId="38" fillId="0" borderId="0">
      <alignment vertical="center"/>
    </xf>
    <xf numFmtId="167" fontId="37" fillId="0" borderId="0"/>
    <xf numFmtId="167" fontId="4" fillId="0" borderId="0"/>
    <xf numFmtId="167" fontId="60" fillId="0" borderId="0" applyNumberFormat="0" applyFill="0" applyBorder="0" applyAlignment="0" applyProtection="0"/>
    <xf numFmtId="167" fontId="59" fillId="0" borderId="0"/>
    <xf numFmtId="167" fontId="42" fillId="0" borderId="0" applyNumberFormat="0" applyFill="0" applyBorder="0" applyAlignment="0" applyProtection="0">
      <alignment vertical="top"/>
      <protection locked="0"/>
    </xf>
    <xf numFmtId="167" fontId="3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3" fillId="0" borderId="0" applyNumberFormat="0" applyFill="0" applyBorder="0" applyAlignment="0" applyProtection="0"/>
  </cellStyleXfs>
  <cellXfs count="456">
    <xf numFmtId="167" fontId="0" fillId="0" borderId="0" xfId="0"/>
    <xf numFmtId="167" fontId="5" fillId="0" borderId="1" xfId="0" applyFont="1" applyBorder="1"/>
    <xf numFmtId="167" fontId="5" fillId="0" borderId="2" xfId="0" applyFont="1" applyBorder="1"/>
    <xf numFmtId="167" fontId="0" fillId="0" borderId="2" xfId="0" applyBorder="1"/>
    <xf numFmtId="167" fontId="7" fillId="0" borderId="4" xfId="0" applyFont="1" applyBorder="1"/>
    <xf numFmtId="167" fontId="8" fillId="0" borderId="5" xfId="0" applyFont="1" applyBorder="1"/>
    <xf numFmtId="167" fontId="8" fillId="0" borderId="5" xfId="0" applyFont="1" applyBorder="1" applyAlignment="1">
      <alignment horizontal="right"/>
    </xf>
    <xf numFmtId="167" fontId="8" fillId="0" borderId="6" xfId="0" applyFont="1" applyBorder="1"/>
    <xf numFmtId="164" fontId="9" fillId="0" borderId="7" xfId="0" applyNumberFormat="1" applyFont="1" applyBorder="1" applyAlignment="1">
      <alignment horizontal="center" vertical="center" wrapText="1"/>
    </xf>
    <xf numFmtId="167" fontId="0" fillId="0" borderId="4" xfId="0" applyBorder="1"/>
    <xf numFmtId="167" fontId="0" fillId="0" borderId="5" xfId="0" applyBorder="1"/>
    <xf numFmtId="2" fontId="0" fillId="0" borderId="4" xfId="0" applyNumberFormat="1" applyBorder="1"/>
    <xf numFmtId="167" fontId="11" fillId="0" borderId="9" xfId="0" applyFont="1" applyBorder="1" applyAlignment="1">
      <alignment horizontal="right" vertical="center"/>
    </xf>
    <xf numFmtId="167" fontId="12" fillId="0" borderId="5" xfId="0" applyFont="1" applyBorder="1"/>
    <xf numFmtId="167" fontId="42" fillId="0" borderId="0" xfId="1" applyBorder="1" applyAlignment="1" applyProtection="1">
      <alignment horizontal="right"/>
    </xf>
    <xf numFmtId="167" fontId="43" fillId="0" borderId="4" xfId="0" applyFont="1" applyBorder="1"/>
    <xf numFmtId="167" fontId="14" fillId="0" borderId="11" xfId="0" applyFont="1" applyBorder="1"/>
    <xf numFmtId="167" fontId="14" fillId="0" borderId="12" xfId="0" applyFont="1" applyBorder="1" applyAlignment="1">
      <alignment horizontal="right"/>
    </xf>
    <xf numFmtId="167" fontId="15" fillId="0" borderId="12" xfId="0" applyFont="1" applyBorder="1"/>
    <xf numFmtId="167" fontId="12" fillId="0" borderId="12" xfId="0" applyFont="1" applyBorder="1"/>
    <xf numFmtId="2" fontId="16" fillId="4" borderId="14" xfId="0" applyNumberFormat="1" applyFont="1" applyFill="1" applyBorder="1" applyAlignment="1">
      <alignment vertical="center"/>
    </xf>
    <xf numFmtId="167" fontId="22" fillId="0" borderId="17" xfId="0" applyFont="1" applyBorder="1"/>
    <xf numFmtId="167" fontId="12" fillId="0" borderId="18" xfId="0" applyFont="1" applyBorder="1" applyAlignment="1">
      <alignment horizontal="left" vertical="center"/>
    </xf>
    <xf numFmtId="167" fontId="16" fillId="0" borderId="83" xfId="0" applyFont="1" applyBorder="1" applyAlignment="1">
      <alignment horizontal="center" vertical="center"/>
    </xf>
    <xf numFmtId="166" fontId="17" fillId="0" borderId="83" xfId="0" applyNumberFormat="1" applyFont="1" applyBorder="1" applyAlignment="1">
      <alignment horizontal="center" vertical="center"/>
    </xf>
    <xf numFmtId="167" fontId="16" fillId="0" borderId="19" xfId="0" applyFont="1" applyBorder="1" applyAlignment="1">
      <alignment horizontal="left" vertical="center"/>
    </xf>
    <xf numFmtId="165" fontId="21" fillId="0" borderId="20" xfId="0" applyNumberFormat="1" applyFont="1" applyBorder="1" applyAlignment="1">
      <alignment horizontal="center" vertical="center"/>
    </xf>
    <xf numFmtId="167" fontId="16" fillId="0" borderId="26" xfId="0" applyFont="1" applyBorder="1" applyAlignment="1">
      <alignment horizontal="left" vertical="center"/>
    </xf>
    <xf numFmtId="167" fontId="16" fillId="0" borderId="27" xfId="0" applyFont="1" applyBorder="1" applyAlignment="1">
      <alignment horizontal="left" vertical="center"/>
    </xf>
    <xf numFmtId="167" fontId="17" fillId="0" borderId="28" xfId="0" applyFont="1" applyBorder="1" applyAlignment="1">
      <alignment horizontal="center" vertical="center"/>
    </xf>
    <xf numFmtId="167" fontId="17" fillId="0" borderId="29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/>
    </xf>
    <xf numFmtId="49" fontId="5" fillId="0" borderId="30" xfId="0" applyNumberFormat="1" applyFont="1" applyBorder="1" applyAlignment="1">
      <alignment horizontal="left"/>
    </xf>
    <xf numFmtId="49" fontId="26" fillId="0" borderId="30" xfId="0" applyNumberFormat="1" applyFont="1" applyBorder="1" applyAlignment="1">
      <alignment horizontal="left"/>
    </xf>
    <xf numFmtId="167" fontId="25" fillId="0" borderId="18" xfId="0" applyFont="1" applyBorder="1"/>
    <xf numFmtId="167" fontId="0" fillId="0" borderId="31" xfId="0" applyBorder="1"/>
    <xf numFmtId="167" fontId="0" fillId="0" borderId="33" xfId="0" applyBorder="1"/>
    <xf numFmtId="167" fontId="6" fillId="0" borderId="84" xfId="0" applyFont="1" applyBorder="1" applyAlignment="1">
      <alignment horizontal="right"/>
    </xf>
    <xf numFmtId="167" fontId="10" fillId="0" borderId="34" xfId="0" applyFont="1" applyBorder="1" applyAlignment="1">
      <alignment horizontal="right"/>
    </xf>
    <xf numFmtId="2" fontId="16" fillId="4" borderId="25" xfId="0" applyNumberFormat="1" applyFont="1" applyFill="1" applyBorder="1" applyAlignment="1">
      <alignment vertical="center"/>
    </xf>
    <xf numFmtId="166" fontId="17" fillId="5" borderId="36" xfId="0" applyNumberFormat="1" applyFont="1" applyFill="1" applyBorder="1" applyAlignment="1">
      <alignment horizontal="center" vertical="center"/>
    </xf>
    <xf numFmtId="167" fontId="6" fillId="0" borderId="85" xfId="0" applyFont="1" applyBorder="1" applyAlignment="1">
      <alignment horizontal="right"/>
    </xf>
    <xf numFmtId="167" fontId="0" fillId="0" borderId="38" xfId="0" applyBorder="1"/>
    <xf numFmtId="2" fontId="0" fillId="0" borderId="5" xfId="0" applyNumberFormat="1" applyBorder="1"/>
    <xf numFmtId="167" fontId="43" fillId="0" borderId="5" xfId="0" applyFont="1" applyBorder="1"/>
    <xf numFmtId="167" fontId="12" fillId="0" borderId="28" xfId="0" applyFont="1" applyBorder="1" applyAlignment="1">
      <alignment horizontal="center" vertical="center"/>
    </xf>
    <xf numFmtId="167" fontId="22" fillId="0" borderId="28" xfId="0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left"/>
    </xf>
    <xf numFmtId="167" fontId="0" fillId="0" borderId="5" xfId="0" applyBorder="1" applyAlignment="1">
      <alignment horizontal="left"/>
    </xf>
    <xf numFmtId="167" fontId="0" fillId="0" borderId="9" xfId="0" applyBorder="1"/>
    <xf numFmtId="167" fontId="0" fillId="0" borderId="10" xfId="0" applyBorder="1"/>
    <xf numFmtId="49" fontId="25" fillId="0" borderId="31" xfId="0" applyNumberFormat="1" applyFont="1" applyBorder="1" applyAlignment="1">
      <alignment horizontal="left"/>
    </xf>
    <xf numFmtId="167" fontId="0" fillId="0" borderId="31" xfId="0" applyBorder="1" applyAlignment="1">
      <alignment horizontal="left"/>
    </xf>
    <xf numFmtId="167" fontId="0" fillId="0" borderId="32" xfId="0" applyBorder="1"/>
    <xf numFmtId="167" fontId="10" fillId="0" borderId="0" xfId="0" applyFont="1"/>
    <xf numFmtId="167" fontId="29" fillId="0" borderId="0" xfId="0" applyFont="1" applyAlignment="1">
      <alignment horizontal="right"/>
    </xf>
    <xf numFmtId="167" fontId="20" fillId="0" borderId="0" xfId="0" applyFont="1"/>
    <xf numFmtId="167" fontId="30" fillId="0" borderId="0" xfId="0" applyFont="1"/>
    <xf numFmtId="167" fontId="23" fillId="2" borderId="39" xfId="0" applyFont="1" applyFill="1" applyBorder="1" applyAlignment="1">
      <alignment horizontal="center" vertical="center" wrapText="1"/>
    </xf>
    <xf numFmtId="167" fontId="23" fillId="2" borderId="40" xfId="0" applyFont="1" applyFill="1" applyBorder="1" applyAlignment="1">
      <alignment horizontal="center" vertical="center" wrapText="1"/>
    </xf>
    <xf numFmtId="167" fontId="31" fillId="0" borderId="41" xfId="0" applyFont="1" applyBorder="1" applyAlignment="1">
      <alignment horizontal="center" vertical="center" wrapText="1"/>
    </xf>
    <xf numFmtId="167" fontId="31" fillId="0" borderId="42" xfId="0" applyFont="1" applyBorder="1" applyAlignment="1">
      <alignment horizontal="center" vertical="center" wrapText="1"/>
    </xf>
    <xf numFmtId="167" fontId="20" fillId="0" borderId="0" xfId="0" applyFont="1" applyAlignment="1">
      <alignment horizontal="left" vertical="top"/>
    </xf>
    <xf numFmtId="167" fontId="31" fillId="0" borderId="26" xfId="0" applyFont="1" applyBorder="1" applyAlignment="1">
      <alignment horizontal="center" vertical="center" wrapText="1"/>
    </xf>
    <xf numFmtId="167" fontId="31" fillId="0" borderId="22" xfId="0" applyFont="1" applyBorder="1" applyAlignment="1">
      <alignment horizontal="center" vertical="center" wrapText="1"/>
    </xf>
    <xf numFmtId="167" fontId="25" fillId="0" borderId="0" xfId="0" applyFont="1"/>
    <xf numFmtId="167" fontId="33" fillId="0" borderId="0" xfId="0" applyFont="1"/>
    <xf numFmtId="167" fontId="36" fillId="0" borderId="0" xfId="0" applyFont="1"/>
    <xf numFmtId="167" fontId="45" fillId="0" borderId="25" xfId="0" applyFont="1" applyBorder="1"/>
    <xf numFmtId="167" fontId="33" fillId="0" borderId="3" xfId="0" applyFont="1" applyBorder="1"/>
    <xf numFmtId="167" fontId="33" fillId="0" borderId="35" xfId="0" applyFont="1" applyBorder="1"/>
    <xf numFmtId="167" fontId="33" fillId="0" borderId="27" xfId="0" applyFont="1" applyBorder="1"/>
    <xf numFmtId="167" fontId="33" fillId="0" borderId="43" xfId="0" applyFont="1" applyBorder="1"/>
    <xf numFmtId="167" fontId="33" fillId="0" borderId="18" xfId="0" applyFont="1" applyBorder="1"/>
    <xf numFmtId="167" fontId="33" fillId="0" borderId="44" xfId="0" applyFont="1" applyBorder="1"/>
    <xf numFmtId="167" fontId="33" fillId="0" borderId="45" xfId="0" applyFont="1" applyBorder="1"/>
    <xf numFmtId="167" fontId="35" fillId="0" borderId="0" xfId="0" applyFont="1"/>
    <xf numFmtId="167" fontId="35" fillId="0" borderId="27" xfId="0" applyFont="1" applyBorder="1"/>
    <xf numFmtId="49" fontId="33" fillId="0" borderId="12" xfId="0" applyNumberFormat="1" applyFont="1" applyBorder="1"/>
    <xf numFmtId="167" fontId="33" fillId="0" borderId="12" xfId="0" applyFont="1" applyBorder="1"/>
    <xf numFmtId="49" fontId="33" fillId="0" borderId="12" xfId="0" applyNumberFormat="1" applyFont="1" applyBorder="1" applyAlignment="1">
      <alignment horizontal="left"/>
    </xf>
    <xf numFmtId="49" fontId="33" fillId="0" borderId="12" xfId="0" applyNumberFormat="1" applyFont="1" applyBorder="1" applyAlignment="1">
      <alignment horizontal="center"/>
    </xf>
    <xf numFmtId="167" fontId="33" fillId="0" borderId="46" xfId="0" applyFont="1" applyBorder="1"/>
    <xf numFmtId="49" fontId="33" fillId="0" borderId="0" xfId="0" applyNumberFormat="1" applyFont="1"/>
    <xf numFmtId="49" fontId="33" fillId="0" borderId="0" xfId="0" applyNumberFormat="1" applyFont="1" applyAlignment="1">
      <alignment horizontal="left"/>
    </xf>
    <xf numFmtId="49" fontId="33" fillId="0" borderId="0" xfId="0" applyNumberFormat="1" applyFont="1" applyAlignment="1">
      <alignment horizontal="center"/>
    </xf>
    <xf numFmtId="167" fontId="45" fillId="0" borderId="27" xfId="0" applyFont="1" applyBorder="1"/>
    <xf numFmtId="167" fontId="33" fillId="0" borderId="27" xfId="0" applyFont="1" applyBorder="1" applyAlignment="1">
      <alignment horizontal="left"/>
    </xf>
    <xf numFmtId="49" fontId="45" fillId="0" borderId="4" xfId="0" applyNumberFormat="1" applyFont="1" applyBorder="1"/>
    <xf numFmtId="49" fontId="35" fillId="0" borderId="47" xfId="0" applyNumberFormat="1" applyFont="1" applyBorder="1"/>
    <xf numFmtId="167" fontId="46" fillId="0" borderId="0" xfId="0" applyFont="1"/>
    <xf numFmtId="167" fontId="12" fillId="0" borderId="0" xfId="0" applyFont="1"/>
    <xf numFmtId="167" fontId="16" fillId="0" borderId="0" xfId="0" applyFont="1"/>
    <xf numFmtId="167" fontId="47" fillId="0" borderId="0" xfId="0" applyFont="1"/>
    <xf numFmtId="167" fontId="48" fillId="0" borderId="0" xfId="0" applyFont="1"/>
    <xf numFmtId="167" fontId="49" fillId="0" borderId="0" xfId="0" applyFont="1"/>
    <xf numFmtId="167" fontId="50" fillId="0" borderId="0" xfId="0" applyFont="1"/>
    <xf numFmtId="167" fontId="51" fillId="0" borderId="0" xfId="0" applyFont="1"/>
    <xf numFmtId="167" fontId="52" fillId="0" borderId="0" xfId="0" applyFont="1"/>
    <xf numFmtId="2" fontId="8" fillId="6" borderId="14" xfId="0" applyNumberFormat="1" applyFont="1" applyFill="1" applyBorder="1" applyAlignment="1">
      <alignment horizontal="left" vertical="center"/>
    </xf>
    <xf numFmtId="2" fontId="28" fillId="6" borderId="3" xfId="0" applyNumberFormat="1" applyFont="1" applyFill="1" applyBorder="1" applyAlignment="1">
      <alignment horizontal="left" vertical="center"/>
    </xf>
    <xf numFmtId="2" fontId="17" fillId="6" borderId="3" xfId="0" applyNumberFormat="1" applyFont="1" applyFill="1" applyBorder="1" applyAlignment="1">
      <alignment horizontal="left" vertical="center"/>
    </xf>
    <xf numFmtId="2" fontId="17" fillId="6" borderId="35" xfId="0" applyNumberFormat="1" applyFont="1" applyFill="1" applyBorder="1" applyAlignment="1">
      <alignment horizontal="left" vertical="center"/>
    </xf>
    <xf numFmtId="166" fontId="17" fillId="5" borderId="48" xfId="0" applyNumberFormat="1" applyFont="1" applyFill="1" applyBorder="1" applyAlignment="1">
      <alignment horizontal="center" vertical="center"/>
    </xf>
    <xf numFmtId="167" fontId="23" fillId="2" borderId="49" xfId="0" applyFont="1" applyFill="1" applyBorder="1" applyAlignment="1">
      <alignment horizontal="center" vertical="center" wrapText="1"/>
    </xf>
    <xf numFmtId="49" fontId="16" fillId="4" borderId="50" xfId="0" applyNumberFormat="1" applyFont="1" applyFill="1" applyBorder="1" applyAlignment="1">
      <alignment vertical="center"/>
    </xf>
    <xf numFmtId="167" fontId="19" fillId="0" borderId="0" xfId="0" applyFont="1"/>
    <xf numFmtId="167" fontId="32" fillId="0" borderId="42" xfId="0" applyFont="1" applyBorder="1" applyAlignment="1">
      <alignment horizontal="center" vertical="center" wrapText="1"/>
    </xf>
    <xf numFmtId="167" fontId="14" fillId="0" borderId="47" xfId="0" applyFont="1" applyBorder="1"/>
    <xf numFmtId="167" fontId="12" fillId="0" borderId="31" xfId="0" applyFont="1" applyBorder="1"/>
    <xf numFmtId="167" fontId="53" fillId="0" borderId="0" xfId="0" applyFont="1"/>
    <xf numFmtId="167" fontId="18" fillId="7" borderId="57" xfId="0" applyFont="1" applyFill="1" applyBorder="1" applyAlignment="1">
      <alignment horizontal="center" vertical="center"/>
    </xf>
    <xf numFmtId="167" fontId="14" fillId="7" borderId="58" xfId="0" applyFont="1" applyFill="1" applyBorder="1" applyAlignment="1">
      <alignment horizontal="center" vertical="center" wrapText="1"/>
    </xf>
    <xf numFmtId="167" fontId="14" fillId="7" borderId="59" xfId="0" applyFont="1" applyFill="1" applyBorder="1" applyAlignment="1">
      <alignment horizontal="center" vertical="center" wrapText="1"/>
    </xf>
    <xf numFmtId="166" fontId="17" fillId="0" borderId="88" xfId="0" applyNumberFormat="1" applyFont="1" applyBorder="1" applyAlignment="1">
      <alignment horizontal="center" vertical="center"/>
    </xf>
    <xf numFmtId="164" fontId="53" fillId="0" borderId="0" xfId="0" applyNumberFormat="1" applyFont="1"/>
    <xf numFmtId="164" fontId="55" fillId="0" borderId="0" xfId="0" applyNumberFormat="1" applyFont="1"/>
    <xf numFmtId="167" fontId="23" fillId="2" borderId="25" xfId="0" applyFont="1" applyFill="1" applyBorder="1" applyAlignment="1">
      <alignment horizontal="center" vertical="center" wrapText="1"/>
    </xf>
    <xf numFmtId="167" fontId="40" fillId="0" borderId="61" xfId="0" applyFont="1" applyBorder="1" applyAlignment="1">
      <alignment horizontal="right"/>
    </xf>
    <xf numFmtId="168" fontId="17" fillId="0" borderId="20" xfId="0" applyNumberFormat="1" applyFont="1" applyBorder="1" applyAlignment="1">
      <alignment horizontal="center" vertical="center"/>
    </xf>
    <xf numFmtId="168" fontId="17" fillId="0" borderId="56" xfId="0" applyNumberFormat="1" applyFont="1" applyBorder="1" applyAlignment="1">
      <alignment horizontal="center" vertical="center"/>
    </xf>
    <xf numFmtId="164" fontId="9" fillId="0" borderId="62" xfId="0" applyNumberFormat="1" applyFont="1" applyBorder="1" applyAlignment="1">
      <alignment horizontal="center" vertical="center" wrapText="1"/>
    </xf>
    <xf numFmtId="165" fontId="31" fillId="0" borderId="65" xfId="0" applyNumberFormat="1" applyFont="1" applyBorder="1" applyAlignment="1">
      <alignment horizontal="center" vertical="center" wrapText="1"/>
    </xf>
    <xf numFmtId="165" fontId="31" fillId="0" borderId="36" xfId="0" applyNumberFormat="1" applyFont="1" applyBorder="1" applyAlignment="1">
      <alignment horizontal="center" vertical="center" wrapText="1"/>
    </xf>
    <xf numFmtId="165" fontId="21" fillId="0" borderId="66" xfId="0" applyNumberFormat="1" applyFont="1" applyBorder="1" applyAlignment="1">
      <alignment horizontal="center" vertical="center"/>
    </xf>
    <xf numFmtId="167" fontId="16" fillId="0" borderId="19" xfId="0" applyFont="1" applyBorder="1" applyAlignment="1">
      <alignment horizontal="left" vertical="center" wrapText="1"/>
    </xf>
    <xf numFmtId="167" fontId="40" fillId="0" borderId="13" xfId="0" applyFont="1" applyBorder="1" applyAlignment="1">
      <alignment horizontal="right"/>
    </xf>
    <xf numFmtId="167" fontId="22" fillId="0" borderId="83" xfId="0" applyFont="1" applyBorder="1"/>
    <xf numFmtId="167" fontId="22" fillId="0" borderId="27" xfId="0" applyFont="1" applyBorder="1"/>
    <xf numFmtId="2" fontId="16" fillId="4" borderId="15" xfId="0" applyNumberFormat="1" applyFont="1" applyFill="1" applyBorder="1" applyAlignment="1">
      <alignment horizontal="center" vertical="center"/>
    </xf>
    <xf numFmtId="49" fontId="16" fillId="4" borderId="51" xfId="0" applyNumberFormat="1" applyFont="1" applyFill="1" applyBorder="1" applyAlignment="1">
      <alignment horizontal="center" vertical="center"/>
    </xf>
    <xf numFmtId="165" fontId="19" fillId="0" borderId="20" xfId="0" applyNumberFormat="1" applyFont="1" applyBorder="1" applyAlignment="1">
      <alignment horizontal="center" vertical="center"/>
    </xf>
    <xf numFmtId="166" fontId="17" fillId="5" borderId="68" xfId="0" applyNumberFormat="1" applyFont="1" applyFill="1" applyBorder="1" applyAlignment="1">
      <alignment horizontal="center" vertical="center"/>
    </xf>
    <xf numFmtId="167" fontId="0" fillId="0" borderId="2" xfId="0" applyBorder="1" applyAlignment="1">
      <alignment horizontal="center"/>
    </xf>
    <xf numFmtId="167" fontId="0" fillId="0" borderId="3" xfId="0" applyBorder="1" applyAlignment="1">
      <alignment horizontal="center"/>
    </xf>
    <xf numFmtId="167" fontId="8" fillId="0" borderId="5" xfId="0" applyFont="1" applyBorder="1" applyAlignment="1">
      <alignment horizontal="center"/>
    </xf>
    <xf numFmtId="167" fontId="8" fillId="0" borderId="6" xfId="0" applyFont="1" applyBorder="1" applyAlignment="1">
      <alignment horizontal="center"/>
    </xf>
    <xf numFmtId="167" fontId="0" fillId="0" borderId="5" xfId="0" applyBorder="1" applyAlignment="1">
      <alignment horizontal="center"/>
    </xf>
    <xf numFmtId="167" fontId="12" fillId="0" borderId="5" xfId="0" applyFont="1" applyBorder="1" applyAlignment="1">
      <alignment horizontal="center"/>
    </xf>
    <xf numFmtId="167" fontId="12" fillId="0" borderId="31" xfId="0" applyFont="1" applyBorder="1" applyAlignment="1">
      <alignment horizontal="center"/>
    </xf>
    <xf numFmtId="167" fontId="22" fillId="0" borderId="86" xfId="0" applyFont="1" applyBorder="1" applyAlignment="1">
      <alignment horizontal="center"/>
    </xf>
    <xf numFmtId="167" fontId="22" fillId="0" borderId="83" xfId="0" applyFont="1" applyBorder="1" applyAlignment="1">
      <alignment horizontal="center"/>
    </xf>
    <xf numFmtId="167" fontId="16" fillId="4" borderId="3" xfId="0" applyFont="1" applyFill="1" applyBorder="1" applyAlignment="1">
      <alignment horizontal="center" vertical="center"/>
    </xf>
    <xf numFmtId="167" fontId="20" fillId="0" borderId="20" xfId="0" applyFont="1" applyBorder="1" applyAlignment="1">
      <alignment horizontal="center" vertical="center"/>
    </xf>
    <xf numFmtId="167" fontId="0" fillId="0" borderId="9" xfId="0" applyBorder="1" applyAlignment="1">
      <alignment horizontal="center"/>
    </xf>
    <xf numFmtId="167" fontId="0" fillId="0" borderId="31" xfId="0" applyBorder="1" applyAlignment="1">
      <alignment horizontal="center"/>
    </xf>
    <xf numFmtId="167" fontId="0" fillId="0" borderId="32" xfId="0" applyBorder="1" applyAlignment="1">
      <alignment horizontal="center"/>
    </xf>
    <xf numFmtId="167" fontId="0" fillId="0" borderId="0" xfId="0" applyAlignment="1">
      <alignment horizontal="center"/>
    </xf>
    <xf numFmtId="167" fontId="0" fillId="0" borderId="82" xfId="0" applyBorder="1" applyAlignment="1">
      <alignment horizontal="center"/>
    </xf>
    <xf numFmtId="167" fontId="8" fillId="0" borderId="37" xfId="0" applyFont="1" applyBorder="1" applyAlignment="1">
      <alignment horizontal="center"/>
    </xf>
    <xf numFmtId="167" fontId="0" fillId="0" borderId="8" xfId="0" applyBorder="1" applyAlignment="1">
      <alignment horizontal="center"/>
    </xf>
    <xf numFmtId="167" fontId="42" fillId="0" borderId="0" xfId="1" applyBorder="1" applyAlignment="1" applyProtection="1">
      <alignment horizontal="center"/>
    </xf>
    <xf numFmtId="167" fontId="0" fillId="0" borderId="44" xfId="0" applyBorder="1" applyAlignment="1">
      <alignment horizontal="center"/>
    </xf>
    <xf numFmtId="167" fontId="40" fillId="0" borderId="61" xfId="0" applyFont="1" applyBorder="1" applyAlignment="1">
      <alignment horizontal="center"/>
    </xf>
    <xf numFmtId="2" fontId="16" fillId="4" borderId="16" xfId="0" applyNumberFormat="1" applyFont="1" applyFill="1" applyBorder="1" applyAlignment="1">
      <alignment horizontal="center" vertical="center"/>
    </xf>
    <xf numFmtId="167" fontId="22" fillId="0" borderId="87" xfId="0" applyFont="1" applyBorder="1" applyAlignment="1">
      <alignment horizontal="center"/>
    </xf>
    <xf numFmtId="49" fontId="16" fillId="4" borderId="52" xfId="0" applyNumberFormat="1" applyFont="1" applyFill="1" applyBorder="1" applyAlignment="1">
      <alignment horizontal="center" vertical="center"/>
    </xf>
    <xf numFmtId="166" fontId="16" fillId="4" borderId="3" xfId="0" applyNumberFormat="1" applyFont="1" applyFill="1" applyBorder="1" applyAlignment="1">
      <alignment horizontal="center" vertical="center"/>
    </xf>
    <xf numFmtId="166" fontId="16" fillId="4" borderId="35" xfId="0" applyNumberFormat="1" applyFont="1" applyFill="1" applyBorder="1" applyAlignment="1">
      <alignment horizontal="center" vertical="center"/>
    </xf>
    <xf numFmtId="167" fontId="0" fillId="0" borderId="10" xfId="0" applyBorder="1" applyAlignment="1">
      <alignment horizontal="center"/>
    </xf>
    <xf numFmtId="167" fontId="0" fillId="0" borderId="33" xfId="0" applyBorder="1" applyAlignment="1">
      <alignment horizontal="center"/>
    </xf>
    <xf numFmtId="167" fontId="22" fillId="0" borderId="88" xfId="0" applyFont="1" applyBorder="1" applyAlignment="1">
      <alignment horizontal="center"/>
    </xf>
    <xf numFmtId="165" fontId="19" fillId="0" borderId="20" xfId="0" applyNumberFormat="1" applyFont="1" applyBorder="1" applyAlignment="1">
      <alignment vertical="center"/>
    </xf>
    <xf numFmtId="166" fontId="17" fillId="5" borderId="20" xfId="0" applyNumberFormat="1" applyFont="1" applyFill="1" applyBorder="1" applyAlignment="1">
      <alignment horizontal="center" vertical="center"/>
    </xf>
    <xf numFmtId="167" fontId="22" fillId="0" borderId="88" xfId="0" applyFont="1" applyBorder="1"/>
    <xf numFmtId="2" fontId="16" fillId="0" borderId="19" xfId="0" applyNumberFormat="1" applyFont="1" applyBorder="1" applyAlignment="1">
      <alignment horizontal="left" vertical="center" wrapText="1"/>
    </xf>
    <xf numFmtId="2" fontId="23" fillId="0" borderId="19" xfId="0" applyNumberFormat="1" applyFont="1" applyBorder="1" applyAlignment="1">
      <alignment horizontal="left" vertical="center" wrapText="1"/>
    </xf>
    <xf numFmtId="167" fontId="22" fillId="0" borderId="89" xfId="0" applyFont="1" applyBorder="1" applyAlignment="1">
      <alignment horizontal="center"/>
    </xf>
    <xf numFmtId="167" fontId="22" fillId="0" borderId="90" xfId="0" applyFont="1" applyBorder="1" applyAlignment="1">
      <alignment horizontal="center"/>
    </xf>
    <xf numFmtId="2" fontId="8" fillId="6" borderId="25" xfId="0" applyNumberFormat="1" applyFont="1" applyFill="1" applyBorder="1" applyAlignment="1">
      <alignment horizontal="left" vertical="center"/>
    </xf>
    <xf numFmtId="2" fontId="16" fillId="0" borderId="91" xfId="0" applyNumberFormat="1" applyFont="1" applyBorder="1" applyAlignment="1">
      <alignment horizontal="left" vertical="center" wrapText="1"/>
    </xf>
    <xf numFmtId="166" fontId="17" fillId="5" borderId="67" xfId="0" applyNumberFormat="1" applyFont="1" applyFill="1" applyBorder="1" applyAlignment="1">
      <alignment horizontal="center" vertical="center"/>
    </xf>
    <xf numFmtId="167" fontId="16" fillId="0" borderId="21" xfId="0" applyFont="1" applyBorder="1" applyAlignment="1">
      <alignment horizontal="left" vertical="center"/>
    </xf>
    <xf numFmtId="2" fontId="16" fillId="0" borderId="26" xfId="0" applyNumberFormat="1" applyFont="1" applyBorder="1" applyAlignment="1">
      <alignment horizontal="left" vertical="center" wrapText="1"/>
    </xf>
    <xf numFmtId="167" fontId="14" fillId="7" borderId="95" xfId="0" applyFont="1" applyFill="1" applyBorder="1" applyAlignment="1">
      <alignment horizontal="center" vertical="center" wrapText="1"/>
    </xf>
    <xf numFmtId="167" fontId="0" fillId="0" borderId="99" xfId="0" applyBorder="1"/>
    <xf numFmtId="167" fontId="0" fillId="0" borderId="100" xfId="0" applyBorder="1"/>
    <xf numFmtId="49" fontId="26" fillId="0" borderId="101" xfId="0" applyNumberFormat="1" applyFont="1" applyBorder="1" applyAlignment="1">
      <alignment horizontal="left"/>
    </xf>
    <xf numFmtId="166" fontId="17" fillId="5" borderId="22" xfId="0" applyNumberFormat="1" applyFont="1" applyFill="1" applyBorder="1" applyAlignment="1">
      <alignment horizontal="center" vertical="center"/>
    </xf>
    <xf numFmtId="165" fontId="19" fillId="0" borderId="22" xfId="0" applyNumberFormat="1" applyFont="1" applyBorder="1" applyAlignment="1">
      <alignment horizontal="center" vertical="center"/>
    </xf>
    <xf numFmtId="166" fontId="17" fillId="5" borderId="65" xfId="0" applyNumberFormat="1" applyFont="1" applyFill="1" applyBorder="1" applyAlignment="1">
      <alignment horizontal="center" vertical="center"/>
    </xf>
    <xf numFmtId="49" fontId="5" fillId="0" borderId="103" xfId="0" applyNumberFormat="1" applyFont="1" applyBorder="1" applyAlignment="1">
      <alignment horizontal="left"/>
    </xf>
    <xf numFmtId="167" fontId="0" fillId="0" borderId="104" xfId="0" applyBorder="1"/>
    <xf numFmtId="167" fontId="23" fillId="4" borderId="80" xfId="0" applyFont="1" applyFill="1" applyBorder="1" applyAlignment="1">
      <alignment horizontal="center" vertical="center" wrapText="1"/>
    </xf>
    <xf numFmtId="167" fontId="23" fillId="4" borderId="79" xfId="0" applyFont="1" applyFill="1" applyBorder="1" applyAlignment="1">
      <alignment horizontal="center" vertical="center" wrapText="1"/>
    </xf>
    <xf numFmtId="167" fontId="23" fillId="2" borderId="69" xfId="0" applyFont="1" applyFill="1" applyBorder="1" applyAlignment="1">
      <alignment horizontal="center" vertical="center" wrapText="1"/>
    </xf>
    <xf numFmtId="167" fontId="23" fillId="2" borderId="57" xfId="0" applyFont="1" applyFill="1" applyBorder="1" applyAlignment="1">
      <alignment horizontal="center" vertical="center" wrapText="1"/>
    </xf>
    <xf numFmtId="167" fontId="23" fillId="2" borderId="63" xfId="0" applyFont="1" applyFill="1" applyBorder="1" applyAlignment="1">
      <alignment horizontal="center" vertical="center" wrapText="1"/>
    </xf>
    <xf numFmtId="167" fontId="23" fillId="2" borderId="64" xfId="0" applyFont="1" applyFill="1" applyBorder="1" applyAlignment="1">
      <alignment horizontal="center" vertical="center" wrapText="1"/>
    </xf>
    <xf numFmtId="167" fontId="23" fillId="2" borderId="74" xfId="0" applyFont="1" applyFill="1" applyBorder="1" applyAlignment="1">
      <alignment horizontal="center" vertical="center" wrapText="1"/>
    </xf>
    <xf numFmtId="166" fontId="17" fillId="5" borderId="54" xfId="0" applyNumberFormat="1" applyFont="1" applyFill="1" applyBorder="1" applyAlignment="1">
      <alignment horizontal="center" vertical="center"/>
    </xf>
    <xf numFmtId="166" fontId="17" fillId="5" borderId="55" xfId="0" applyNumberFormat="1" applyFont="1" applyFill="1" applyBorder="1" applyAlignment="1">
      <alignment horizontal="center" vertical="center"/>
    </xf>
    <xf numFmtId="166" fontId="17" fillId="5" borderId="56" xfId="0" applyNumberFormat="1" applyFont="1" applyFill="1" applyBorder="1" applyAlignment="1">
      <alignment horizontal="center" vertical="center"/>
    </xf>
    <xf numFmtId="167" fontId="17" fillId="0" borderId="105" xfId="0" applyFont="1" applyBorder="1" applyAlignment="1">
      <alignment horizontal="center" vertical="center"/>
    </xf>
    <xf numFmtId="167" fontId="0" fillId="0" borderId="106" xfId="0" applyBorder="1"/>
    <xf numFmtId="167" fontId="0" fillId="0" borderId="107" xfId="0" applyBorder="1"/>
    <xf numFmtId="167" fontId="22" fillId="0" borderId="111" xfId="0" applyFont="1" applyBorder="1"/>
    <xf numFmtId="165" fontId="21" fillId="0" borderId="111" xfId="0" applyNumberFormat="1" applyFont="1" applyBorder="1" applyAlignment="1">
      <alignment horizontal="center" vertical="center"/>
    </xf>
    <xf numFmtId="2" fontId="16" fillId="0" borderId="41" xfId="0" applyNumberFormat="1" applyFont="1" applyBorder="1" applyAlignment="1">
      <alignment horizontal="left" vertical="center" wrapText="1"/>
    </xf>
    <xf numFmtId="165" fontId="19" fillId="0" borderId="42" xfId="0" applyNumberFormat="1" applyFont="1" applyBorder="1" applyAlignment="1">
      <alignment horizontal="center" vertical="center"/>
    </xf>
    <xf numFmtId="2" fontId="16" fillId="4" borderId="3" xfId="0" applyNumberFormat="1" applyFont="1" applyFill="1" applyBorder="1" applyAlignment="1">
      <alignment horizontal="center" vertical="center"/>
    </xf>
    <xf numFmtId="2" fontId="16" fillId="4" borderId="35" xfId="0" applyNumberFormat="1" applyFont="1" applyFill="1" applyBorder="1" applyAlignment="1">
      <alignment horizontal="center" vertical="center"/>
    </xf>
    <xf numFmtId="165" fontId="19" fillId="0" borderId="102" xfId="0" applyNumberFormat="1" applyFont="1" applyBorder="1" applyAlignment="1">
      <alignment horizontal="center" vertical="center"/>
    </xf>
    <xf numFmtId="167" fontId="21" fillId="0" borderId="110" xfId="0" applyFont="1" applyBorder="1" applyAlignment="1">
      <alignment horizontal="center" vertical="center"/>
    </xf>
    <xf numFmtId="14" fontId="53" fillId="0" borderId="0" xfId="0" applyNumberFormat="1" applyFont="1"/>
    <xf numFmtId="166" fontId="17" fillId="5" borderId="42" xfId="0" applyNumberFormat="1" applyFont="1" applyFill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 wrapText="1"/>
    </xf>
    <xf numFmtId="167" fontId="0" fillId="0" borderId="112" xfId="0" applyBorder="1"/>
    <xf numFmtId="165" fontId="21" fillId="0" borderId="22" xfId="0" applyNumberFormat="1" applyFont="1" applyBorder="1" applyAlignment="1">
      <alignment horizontal="center" vertical="center"/>
    </xf>
    <xf numFmtId="2" fontId="16" fillId="0" borderId="53" xfId="0" applyNumberFormat="1" applyFont="1" applyBorder="1" applyAlignment="1">
      <alignment horizontal="center" vertical="center"/>
    </xf>
    <xf numFmtId="167" fontId="16" fillId="0" borderId="27" xfId="0" applyFont="1" applyBorder="1" applyAlignment="1">
      <alignment horizontal="left" vertical="center" wrapText="1"/>
    </xf>
    <xf numFmtId="165" fontId="21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7" fillId="0" borderId="43" xfId="0" applyNumberFormat="1" applyFont="1" applyBorder="1" applyAlignment="1">
      <alignment horizontal="center" vertical="center"/>
    </xf>
    <xf numFmtId="166" fontId="17" fillId="5" borderId="114" xfId="0" applyNumberFormat="1" applyFont="1" applyFill="1" applyBorder="1" applyAlignment="1">
      <alignment horizontal="center" vertical="center"/>
    </xf>
    <xf numFmtId="166" fontId="17" fillId="5" borderId="115" xfId="0" applyNumberFormat="1" applyFont="1" applyFill="1" applyBorder="1" applyAlignment="1">
      <alignment horizontal="center" vertical="center"/>
    </xf>
    <xf numFmtId="2" fontId="16" fillId="4" borderId="39" xfId="0" applyNumberFormat="1" applyFont="1" applyFill="1" applyBorder="1" applyAlignment="1">
      <alignment vertical="center"/>
    </xf>
    <xf numFmtId="2" fontId="16" fillId="4" borderId="78" xfId="0" applyNumberFormat="1" applyFont="1" applyFill="1" applyBorder="1" applyAlignment="1">
      <alignment horizontal="center" vertical="center"/>
    </xf>
    <xf numFmtId="2" fontId="16" fillId="4" borderId="79" xfId="0" applyNumberFormat="1" applyFont="1" applyFill="1" applyBorder="1" applyAlignment="1">
      <alignment horizontal="center" vertical="center"/>
    </xf>
    <xf numFmtId="166" fontId="17" fillId="5" borderId="24" xfId="0" applyNumberFormat="1" applyFont="1" applyFill="1" applyBorder="1" applyAlignment="1">
      <alignment horizontal="center" vertical="center"/>
    </xf>
    <xf numFmtId="167" fontId="16" fillId="0" borderId="39" xfId="0" applyFont="1" applyBorder="1" applyAlignment="1">
      <alignment horizontal="left" vertical="center" wrapText="1"/>
    </xf>
    <xf numFmtId="165" fontId="21" fillId="0" borderId="78" xfId="0" applyNumberFormat="1" applyFont="1" applyBorder="1" applyAlignment="1">
      <alignment horizontal="center" vertical="center"/>
    </xf>
    <xf numFmtId="167" fontId="16" fillId="0" borderId="21" xfId="0" applyFont="1" applyBorder="1" applyAlignment="1">
      <alignment horizontal="left" vertical="center" wrapText="1"/>
    </xf>
    <xf numFmtId="165" fontId="21" fillId="0" borderId="113" xfId="0" applyNumberFormat="1" applyFont="1" applyBorder="1" applyAlignment="1">
      <alignment horizontal="center" vertical="center"/>
    </xf>
    <xf numFmtId="165" fontId="31" fillId="0" borderId="42" xfId="0" applyNumberFormat="1" applyFont="1" applyBorder="1" applyAlignment="1">
      <alignment horizontal="center" vertical="center" wrapText="1"/>
    </xf>
    <xf numFmtId="165" fontId="31" fillId="0" borderId="22" xfId="0" applyNumberFormat="1" applyFont="1" applyBorder="1" applyAlignment="1">
      <alignment horizontal="center" vertical="center" wrapText="1"/>
    </xf>
    <xf numFmtId="167" fontId="0" fillId="0" borderId="27" xfId="0" applyBorder="1"/>
    <xf numFmtId="2" fontId="16" fillId="0" borderId="20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49" fontId="16" fillId="4" borderId="15" xfId="0" applyNumberFormat="1" applyFont="1" applyFill="1" applyBorder="1" applyAlignment="1">
      <alignment horizontal="center" vertical="center"/>
    </xf>
    <xf numFmtId="49" fontId="18" fillId="0" borderId="94" xfId="0" applyNumberFormat="1" applyFont="1" applyBorder="1" applyAlignment="1">
      <alignment horizontal="center" vertical="center" wrapText="1"/>
    </xf>
    <xf numFmtId="49" fontId="22" fillId="0" borderId="89" xfId="0" applyNumberFormat="1" applyFont="1" applyBorder="1" applyAlignment="1">
      <alignment horizontal="center" vertical="center"/>
    </xf>
    <xf numFmtId="49" fontId="16" fillId="4" borderId="3" xfId="0" applyNumberFormat="1" applyFont="1" applyFill="1" applyBorder="1" applyAlignment="1">
      <alignment horizontal="center" vertical="center"/>
    </xf>
    <xf numFmtId="49" fontId="22" fillId="0" borderId="83" xfId="0" applyNumberFormat="1" applyFont="1" applyBorder="1" applyAlignment="1">
      <alignment horizontal="center" vertical="center"/>
    </xf>
    <xf numFmtId="49" fontId="12" fillId="0" borderId="83" xfId="0" applyNumberFormat="1" applyFont="1" applyBorder="1" applyAlignment="1">
      <alignment horizontal="center" vertical="center"/>
    </xf>
    <xf numFmtId="49" fontId="18" fillId="0" borderId="68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6" fillId="4" borderId="78" xfId="0" applyNumberFormat="1" applyFont="1" applyFill="1" applyBorder="1" applyAlignment="1">
      <alignment horizontal="center" vertical="center"/>
    </xf>
    <xf numFmtId="49" fontId="15" fillId="0" borderId="23" xfId="0" applyNumberFormat="1" applyFont="1" applyBorder="1" applyAlignment="1">
      <alignment horizontal="center" vertical="center"/>
    </xf>
    <xf numFmtId="49" fontId="15" fillId="0" borderId="77" xfId="0" applyNumberFormat="1" applyFont="1" applyBorder="1" applyAlignment="1">
      <alignment horizontal="center" vertical="center" wrapText="1"/>
    </xf>
    <xf numFmtId="49" fontId="18" fillId="0" borderId="60" xfId="0" applyNumberFormat="1" applyFont="1" applyBorder="1" applyAlignment="1">
      <alignment horizontal="center" vertical="center"/>
    </xf>
    <xf numFmtId="49" fontId="24" fillId="0" borderId="77" xfId="0" applyNumberFormat="1" applyFont="1" applyBorder="1" applyAlignment="1">
      <alignment horizontal="center" vertical="center"/>
    </xf>
    <xf numFmtId="49" fontId="22" fillId="0" borderId="28" xfId="0" applyNumberFormat="1" applyFon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1" fontId="5" fillId="0" borderId="2" xfId="0" applyNumberFormat="1" applyFont="1" applyBorder="1"/>
    <xf numFmtId="1" fontId="8" fillId="0" borderId="5" xfId="0" applyNumberFormat="1" applyFont="1" applyBorder="1"/>
    <xf numFmtId="1" fontId="0" fillId="0" borderId="5" xfId="0" applyNumberFormat="1" applyBorder="1"/>
    <xf numFmtId="1" fontId="11" fillId="0" borderId="9" xfId="0" applyNumberFormat="1" applyFont="1" applyBorder="1" applyAlignment="1">
      <alignment horizontal="right" vertical="center"/>
    </xf>
    <xf numFmtId="1" fontId="14" fillId="0" borderId="31" xfId="0" applyNumberFormat="1" applyFont="1" applyBorder="1" applyAlignment="1">
      <alignment horizontal="right"/>
    </xf>
    <xf numFmtId="1" fontId="12" fillId="0" borderId="20" xfId="0" applyNumberFormat="1" applyFont="1" applyBorder="1" applyAlignment="1">
      <alignment horizontal="center" vertical="center"/>
    </xf>
    <xf numFmtId="1" fontId="22" fillId="0" borderId="89" xfId="0" applyNumberFormat="1" applyFont="1" applyBorder="1"/>
    <xf numFmtId="1" fontId="12" fillId="0" borderId="4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1" fontId="12" fillId="0" borderId="83" xfId="0" applyNumberFormat="1" applyFont="1" applyBorder="1" applyAlignment="1">
      <alignment horizontal="center" vertical="center"/>
    </xf>
    <xf numFmtId="1" fontId="22" fillId="0" borderId="83" xfId="0" applyNumberFormat="1" applyFont="1" applyBorder="1"/>
    <xf numFmtId="1" fontId="22" fillId="0" borderId="111" xfId="0" applyNumberFormat="1" applyFont="1" applyBorder="1"/>
    <xf numFmtId="1" fontId="18" fillId="0" borderId="23" xfId="0" applyNumberFormat="1" applyFont="1" applyBorder="1" applyAlignment="1">
      <alignment horizontal="center" vertical="center" wrapText="1"/>
    </xf>
    <xf numFmtId="1" fontId="18" fillId="0" borderId="20" xfId="0" applyNumberFormat="1" applyFont="1" applyBorder="1" applyAlignment="1">
      <alignment horizontal="center" vertical="center" wrapText="1"/>
    </xf>
    <xf numFmtId="1" fontId="18" fillId="0" borderId="113" xfId="0" applyNumberFormat="1" applyFont="1" applyBorder="1" applyAlignment="1">
      <alignment horizontal="center" vertical="center" wrapText="1"/>
    </xf>
    <xf numFmtId="1" fontId="18" fillId="0" borderId="78" xfId="0" applyNumberFormat="1" applyFont="1" applyBorder="1" applyAlignment="1">
      <alignment horizontal="center" vertical="center" wrapText="1"/>
    </xf>
    <xf numFmtId="1" fontId="18" fillId="0" borderId="22" xfId="0" applyNumberFormat="1" applyFont="1" applyBorder="1" applyAlignment="1">
      <alignment horizontal="center" vertical="center" wrapText="1"/>
    </xf>
    <xf numFmtId="1" fontId="18" fillId="0" borderId="111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22" fillId="0" borderId="22" xfId="0" applyNumberFormat="1" applyFont="1" applyBorder="1" applyAlignment="1">
      <alignment horizontal="center" vertical="center"/>
    </xf>
    <xf numFmtId="1" fontId="25" fillId="0" borderId="38" xfId="0" applyNumberFormat="1" applyFont="1" applyBorder="1" applyAlignment="1">
      <alignment horizontal="left"/>
    </xf>
    <xf numFmtId="1" fontId="25" fillId="0" borderId="31" xfId="0" applyNumberFormat="1" applyFont="1" applyBorder="1" applyAlignment="1">
      <alignment horizontal="left"/>
    </xf>
    <xf numFmtId="1" fontId="25" fillId="0" borderId="99" xfId="0" applyNumberFormat="1" applyFont="1" applyBorder="1" applyAlignment="1">
      <alignment horizontal="left"/>
    </xf>
    <xf numFmtId="49" fontId="5" fillId="0" borderId="2" xfId="0" applyNumberFormat="1" applyFont="1" applyBorder="1"/>
    <xf numFmtId="49" fontId="8" fillId="0" borderId="5" xfId="0" applyNumberFormat="1" applyFont="1" applyBorder="1"/>
    <xf numFmtId="49" fontId="0" fillId="0" borderId="5" xfId="0" applyNumberFormat="1" applyBorder="1"/>
    <xf numFmtId="49" fontId="12" fillId="0" borderId="5" xfId="0" applyNumberFormat="1" applyFont="1" applyBorder="1"/>
    <xf numFmtId="49" fontId="15" fillId="0" borderId="31" xfId="0" applyNumberFormat="1" applyFont="1" applyBorder="1"/>
    <xf numFmtId="49" fontId="22" fillId="0" borderId="89" xfId="0" applyNumberFormat="1" applyFont="1" applyBorder="1"/>
    <xf numFmtId="49" fontId="22" fillId="0" borderId="83" xfId="0" applyNumberFormat="1" applyFont="1" applyBorder="1"/>
    <xf numFmtId="49" fontId="22" fillId="0" borderId="111" xfId="0" applyNumberFormat="1" applyFont="1" applyBorder="1"/>
    <xf numFmtId="49" fontId="15" fillId="0" borderId="113" xfId="0" applyNumberFormat="1" applyFont="1" applyBorder="1" applyAlignment="1">
      <alignment horizontal="center" vertical="center"/>
    </xf>
    <xf numFmtId="49" fontId="15" fillId="0" borderId="78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49" fontId="18" fillId="0" borderId="111" xfId="0" applyNumberFormat="1" applyFont="1" applyBorder="1" applyAlignment="1">
      <alignment horizontal="center" vertical="center"/>
    </xf>
    <xf numFmtId="49" fontId="0" fillId="0" borderId="38" xfId="0" applyNumberFormat="1" applyBorder="1" applyAlignment="1">
      <alignment horizontal="left"/>
    </xf>
    <xf numFmtId="49" fontId="0" fillId="0" borderId="31" xfId="0" applyNumberFormat="1" applyBorder="1" applyAlignment="1">
      <alignment horizontal="left"/>
    </xf>
    <xf numFmtId="49" fontId="0" fillId="0" borderId="99" xfId="0" applyNumberFormat="1" applyBorder="1" applyAlignment="1">
      <alignment horizontal="left"/>
    </xf>
    <xf numFmtId="49" fontId="0" fillId="0" borderId="0" xfId="0" applyNumberFormat="1"/>
    <xf numFmtId="167" fontId="22" fillId="0" borderId="0" xfId="0" applyFont="1" applyAlignment="1">
      <alignment horizontal="center"/>
    </xf>
    <xf numFmtId="167" fontId="22" fillId="0" borderId="116" xfId="0" applyFont="1" applyBorder="1"/>
    <xf numFmtId="1" fontId="22" fillId="0" borderId="117" xfId="0" applyNumberFormat="1" applyFont="1" applyBorder="1"/>
    <xf numFmtId="49" fontId="22" fillId="0" borderId="117" xfId="0" applyNumberFormat="1" applyFont="1" applyBorder="1" applyAlignment="1">
      <alignment horizontal="center" vertical="center"/>
    </xf>
    <xf numFmtId="167" fontId="22" fillId="0" borderId="117" xfId="0" applyFont="1" applyBorder="1" applyAlignment="1">
      <alignment horizontal="center"/>
    </xf>
    <xf numFmtId="167" fontId="22" fillId="0" borderId="118" xfId="0" applyFont="1" applyBorder="1" applyAlignment="1">
      <alignment horizontal="center"/>
    </xf>
    <xf numFmtId="14" fontId="54" fillId="0" borderId="0" xfId="0" applyNumberFormat="1" applyFont="1"/>
    <xf numFmtId="14" fontId="55" fillId="0" borderId="0" xfId="0" applyNumberFormat="1" applyFont="1"/>
    <xf numFmtId="49" fontId="8" fillId="0" borderId="5" xfId="0" applyNumberFormat="1" applyFont="1" applyBorder="1" applyAlignment="1">
      <alignment horizontal="right"/>
    </xf>
    <xf numFmtId="49" fontId="11" fillId="0" borderId="9" xfId="0" applyNumberFormat="1" applyFont="1" applyBorder="1" applyAlignment="1">
      <alignment horizontal="right" vertical="center"/>
    </xf>
    <xf numFmtId="49" fontId="14" fillId="0" borderId="31" xfId="0" applyNumberFormat="1" applyFont="1" applyBorder="1" applyAlignment="1">
      <alignment horizontal="right"/>
    </xf>
    <xf numFmtId="49" fontId="16" fillId="4" borderId="15" xfId="0" applyNumberFormat="1" applyFont="1" applyFill="1" applyBorder="1" applyAlignment="1">
      <alignment vertical="center"/>
    </xf>
    <xf numFmtId="49" fontId="12" fillId="0" borderId="20" xfId="0" applyNumberFormat="1" applyFont="1" applyBorder="1" applyAlignment="1">
      <alignment horizontal="center" vertical="center"/>
    </xf>
    <xf numFmtId="49" fontId="16" fillId="4" borderId="3" xfId="0" applyNumberFormat="1" applyFont="1" applyFill="1" applyBorder="1" applyAlignment="1">
      <alignment vertical="center"/>
    </xf>
    <xf numFmtId="49" fontId="12" fillId="0" borderId="22" xfId="0" applyNumberFormat="1" applyFont="1" applyBorder="1" applyAlignment="1">
      <alignment horizontal="center" vertical="center"/>
    </xf>
    <xf numFmtId="49" fontId="16" fillId="4" borderId="51" xfId="0" applyNumberFormat="1" applyFont="1" applyFill="1" applyBorder="1" applyAlignment="1">
      <alignment vertical="center"/>
    </xf>
    <xf numFmtId="49" fontId="18" fillId="0" borderId="0" xfId="0" applyNumberFormat="1" applyFont="1" applyAlignment="1">
      <alignment horizontal="center" vertical="center" wrapText="1"/>
    </xf>
    <xf numFmtId="49" fontId="16" fillId="4" borderId="78" xfId="0" applyNumberFormat="1" applyFont="1" applyFill="1" applyBorder="1" applyAlignment="1">
      <alignment vertical="center"/>
    </xf>
    <xf numFmtId="49" fontId="18" fillId="0" borderId="23" xfId="0" applyNumberFormat="1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1" fontId="28" fillId="6" borderId="15" xfId="0" applyNumberFormat="1" applyFont="1" applyFill="1" applyBorder="1" applyAlignment="1">
      <alignment horizontal="left" vertical="center"/>
    </xf>
    <xf numFmtId="1" fontId="12" fillId="0" borderId="92" xfId="0" applyNumberFormat="1" applyFont="1" applyBorder="1" applyAlignment="1">
      <alignment horizontal="center" vertical="center"/>
    </xf>
    <xf numFmtId="165" fontId="19" fillId="0" borderId="92" xfId="0" applyNumberFormat="1" applyFont="1" applyBorder="1" applyAlignment="1">
      <alignment horizontal="right" vertical="center"/>
    </xf>
    <xf numFmtId="49" fontId="28" fillId="6" borderId="3" xfId="0" applyNumberFormat="1" applyFont="1" applyFill="1" applyBorder="1" applyAlignment="1">
      <alignment horizontal="left" vertical="center"/>
    </xf>
    <xf numFmtId="49" fontId="18" fillId="0" borderId="92" xfId="0" applyNumberFormat="1" applyFont="1" applyBorder="1" applyAlignment="1">
      <alignment horizontal="center" vertical="center" wrapText="1"/>
    </xf>
    <xf numFmtId="167" fontId="23" fillId="3" borderId="25" xfId="0" applyFont="1" applyFill="1" applyBorder="1" applyAlignment="1">
      <alignment horizontal="center" vertical="center" wrapText="1"/>
    </xf>
    <xf numFmtId="167" fontId="23" fillId="3" borderId="3" xfId="0" applyFont="1" applyFill="1" applyBorder="1" applyAlignment="1">
      <alignment horizontal="center" vertical="center" wrapText="1"/>
    </xf>
    <xf numFmtId="167" fontId="23" fillId="3" borderId="35" xfId="0" applyFont="1" applyFill="1" applyBorder="1" applyAlignment="1">
      <alignment horizontal="center" vertical="center" wrapText="1"/>
    </xf>
    <xf numFmtId="167" fontId="31" fillId="0" borderId="20" xfId="0" applyFont="1" applyBorder="1" applyAlignment="1">
      <alignment horizontal="center" vertical="center" wrapText="1"/>
    </xf>
    <xf numFmtId="167" fontId="31" fillId="0" borderId="19" xfId="0" applyFont="1" applyBorder="1" applyAlignment="1">
      <alignment horizontal="center" vertical="center" wrapText="1"/>
    </xf>
    <xf numFmtId="49" fontId="12" fillId="0" borderId="42" xfId="0" applyNumberFormat="1" applyFont="1" applyBorder="1" applyAlignment="1">
      <alignment horizontal="center" vertical="center"/>
    </xf>
    <xf numFmtId="1" fontId="12" fillId="8" borderId="20" xfId="0" applyNumberFormat="1" applyFont="1" applyFill="1" applyBorder="1" applyAlignment="1">
      <alignment horizontal="center" vertical="center"/>
    </xf>
    <xf numFmtId="49" fontId="18" fillId="8" borderId="20" xfId="0" applyNumberFormat="1" applyFont="1" applyFill="1" applyBorder="1" applyAlignment="1">
      <alignment horizontal="center" vertical="center" wrapText="1"/>
    </xf>
    <xf numFmtId="165" fontId="19" fillId="8" borderId="20" xfId="0" applyNumberFormat="1" applyFont="1" applyFill="1" applyBorder="1" applyAlignment="1">
      <alignment vertical="center"/>
    </xf>
    <xf numFmtId="2" fontId="17" fillId="5" borderId="20" xfId="0" applyNumberFormat="1" applyFont="1" applyFill="1" applyBorder="1" applyAlignment="1">
      <alignment vertical="center"/>
    </xf>
    <xf numFmtId="2" fontId="17" fillId="5" borderId="56" xfId="0" applyNumberFormat="1" applyFont="1" applyFill="1" applyBorder="1" applyAlignment="1">
      <alignment vertical="center"/>
    </xf>
    <xf numFmtId="2" fontId="17" fillId="5" borderId="36" xfId="0" applyNumberFormat="1" applyFont="1" applyFill="1" applyBorder="1" applyAlignment="1">
      <alignment vertical="center"/>
    </xf>
    <xf numFmtId="165" fontId="31" fillId="8" borderId="22" xfId="0" applyNumberFormat="1" applyFont="1" applyFill="1" applyBorder="1" applyAlignment="1">
      <alignment horizontal="center" vertical="center" wrapText="1"/>
    </xf>
    <xf numFmtId="165" fontId="31" fillId="8" borderId="36" xfId="0" applyNumberFormat="1" applyFont="1" applyFill="1" applyBorder="1" applyAlignment="1">
      <alignment horizontal="center" vertical="center" wrapText="1"/>
    </xf>
    <xf numFmtId="167" fontId="17" fillId="0" borderId="20" xfId="0" applyFont="1" applyBorder="1" applyAlignment="1">
      <alignment horizontal="center" vertical="center"/>
    </xf>
    <xf numFmtId="167" fontId="21" fillId="0" borderId="43" xfId="0" applyFont="1" applyBorder="1" applyAlignment="1">
      <alignment horizontal="center" vertical="center"/>
    </xf>
    <xf numFmtId="2" fontId="0" fillId="0" borderId="0" xfId="0" applyNumberFormat="1"/>
    <xf numFmtId="167" fontId="16" fillId="0" borderId="120" xfId="0" applyFont="1" applyBorder="1" applyAlignment="1">
      <alignment horizontal="left" vertical="center" wrapText="1"/>
    </xf>
    <xf numFmtId="1" fontId="18" fillId="0" borderId="121" xfId="0" applyNumberFormat="1" applyFont="1" applyBorder="1" applyAlignment="1">
      <alignment horizontal="center" vertical="center" wrapText="1"/>
    </xf>
    <xf numFmtId="49" fontId="15" fillId="0" borderId="121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167" fontId="14" fillId="4" borderId="0" xfId="0" applyFont="1" applyFill="1" applyAlignment="1">
      <alignment horizontal="center" vertical="center"/>
    </xf>
    <xf numFmtId="167" fontId="14" fillId="4" borderId="43" xfId="0" applyFont="1" applyFill="1" applyBorder="1" applyAlignment="1">
      <alignment horizontal="center" vertical="center"/>
    </xf>
    <xf numFmtId="2" fontId="16" fillId="4" borderId="27" xfId="0" applyNumberFormat="1" applyFont="1" applyFill="1" applyBorder="1" applyAlignment="1">
      <alignment horizontal="center" vertical="center"/>
    </xf>
    <xf numFmtId="49" fontId="17" fillId="4" borderId="0" xfId="0" applyNumberFormat="1" applyFont="1" applyFill="1" applyAlignment="1">
      <alignment vertical="center"/>
    </xf>
    <xf numFmtId="49" fontId="16" fillId="4" borderId="122" xfId="0" applyNumberFormat="1" applyFont="1" applyFill="1" applyBorder="1" applyAlignment="1">
      <alignment horizontal="center" vertical="center"/>
    </xf>
    <xf numFmtId="167" fontId="16" fillId="0" borderId="18" xfId="0" applyFont="1" applyBorder="1" applyAlignment="1">
      <alignment horizontal="left" vertical="center"/>
    </xf>
    <xf numFmtId="49" fontId="12" fillId="0" borderId="44" xfId="0" applyNumberFormat="1" applyFont="1" applyBorder="1" applyAlignment="1">
      <alignment horizontal="center" vertical="center" wrapText="1"/>
    </xf>
    <xf numFmtId="49" fontId="18" fillId="0" borderId="44" xfId="0" applyNumberFormat="1" applyFont="1" applyBorder="1" applyAlignment="1">
      <alignment horizontal="center" vertical="center"/>
    </xf>
    <xf numFmtId="165" fontId="21" fillId="0" borderId="44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167" fontId="22" fillId="0" borderId="123" xfId="0" applyFont="1" applyBorder="1"/>
    <xf numFmtId="167" fontId="22" fillId="0" borderId="124" xfId="0" applyFont="1" applyBorder="1"/>
    <xf numFmtId="166" fontId="17" fillId="0" borderId="79" xfId="0" applyNumberFormat="1" applyFont="1" applyBorder="1" applyAlignment="1">
      <alignment horizontal="center" vertical="center"/>
    </xf>
    <xf numFmtId="167" fontId="16" fillId="0" borderId="123" xfId="0" applyFont="1" applyBorder="1" applyAlignment="1">
      <alignment horizontal="left" vertical="center"/>
    </xf>
    <xf numFmtId="166" fontId="17" fillId="0" borderId="124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2" fontId="17" fillId="5" borderId="22" xfId="0" applyNumberFormat="1" applyFont="1" applyFill="1" applyBorder="1" applyAlignment="1">
      <alignment horizontal="right" vertical="center"/>
    </xf>
    <xf numFmtId="2" fontId="17" fillId="5" borderId="93" xfId="0" applyNumberFormat="1" applyFont="1" applyFill="1" applyBorder="1" applyAlignment="1">
      <alignment horizontal="right" vertical="center"/>
    </xf>
    <xf numFmtId="165" fontId="31" fillId="8" borderId="42" xfId="0" applyNumberFormat="1" applyFont="1" applyFill="1" applyBorder="1" applyAlignment="1">
      <alignment horizontal="center" vertical="center" wrapText="1"/>
    </xf>
    <xf numFmtId="165" fontId="31" fillId="8" borderId="65" xfId="0" applyNumberFormat="1" applyFont="1" applyFill="1" applyBorder="1" applyAlignment="1">
      <alignment horizontal="center" vertical="center" wrapText="1"/>
    </xf>
    <xf numFmtId="169" fontId="0" fillId="0" borderId="0" xfId="0" applyNumberFormat="1"/>
    <xf numFmtId="165" fontId="19" fillId="0" borderId="22" xfId="0" applyNumberFormat="1" applyFont="1" applyBorder="1" applyAlignment="1">
      <alignment vertical="center"/>
    </xf>
    <xf numFmtId="0" fontId="15" fillId="0" borderId="20" xfId="0" applyNumberFormat="1" applyFont="1" applyBorder="1" applyAlignment="1">
      <alignment horizontal="center" vertical="center"/>
    </xf>
    <xf numFmtId="2" fontId="16" fillId="8" borderId="19" xfId="0" applyNumberFormat="1" applyFont="1" applyFill="1" applyBorder="1" applyAlignment="1">
      <alignment horizontal="left" vertical="center" wrapText="1"/>
    </xf>
    <xf numFmtId="165" fontId="21" fillId="0" borderId="121" xfId="0" applyNumberFormat="1" applyFont="1" applyBorder="1" applyAlignment="1">
      <alignment horizontal="center" vertical="center"/>
    </xf>
    <xf numFmtId="165" fontId="31" fillId="8" borderId="20" xfId="0" applyNumberFormat="1" applyFont="1" applyFill="1" applyBorder="1" applyAlignment="1">
      <alignment horizontal="center" vertical="center" wrapText="1"/>
    </xf>
    <xf numFmtId="165" fontId="31" fillId="8" borderId="56" xfId="0" applyNumberFormat="1" applyFont="1" applyFill="1" applyBorder="1" applyAlignment="1">
      <alignment horizontal="center" vertical="center" wrapText="1"/>
    </xf>
    <xf numFmtId="165" fontId="19" fillId="0" borderId="119" xfId="0" applyNumberFormat="1" applyFont="1" applyBorder="1" applyAlignment="1">
      <alignment horizontal="center" vertical="center"/>
    </xf>
    <xf numFmtId="167" fontId="16" fillId="8" borderId="21" xfId="0" applyFont="1" applyFill="1" applyBorder="1" applyAlignment="1">
      <alignment horizontal="left" vertical="center"/>
    </xf>
    <xf numFmtId="1" fontId="18" fillId="8" borderId="23" xfId="0" applyNumberFormat="1" applyFont="1" applyFill="1" applyBorder="1" applyAlignment="1">
      <alignment horizontal="center" vertical="center" wrapText="1"/>
    </xf>
    <xf numFmtId="49" fontId="15" fillId="8" borderId="23" xfId="0" applyNumberFormat="1" applyFont="1" applyFill="1" applyBorder="1" applyAlignment="1">
      <alignment horizontal="center" vertical="center"/>
    </xf>
    <xf numFmtId="165" fontId="21" fillId="8" borderId="23" xfId="0" applyNumberFormat="1" applyFont="1" applyFill="1" applyBorder="1" applyAlignment="1">
      <alignment horizontal="center" vertical="center"/>
    </xf>
    <xf numFmtId="167" fontId="16" fillId="8" borderId="41" xfId="0" applyFont="1" applyFill="1" applyBorder="1" applyAlignment="1">
      <alignment horizontal="left" vertical="center"/>
    </xf>
    <xf numFmtId="49" fontId="18" fillId="8" borderId="42" xfId="0" applyNumberFormat="1" applyFont="1" applyFill="1" applyBorder="1" applyAlignment="1">
      <alignment horizontal="center" vertical="center" wrapText="1"/>
    </xf>
    <xf numFmtId="49" fontId="15" fillId="8" borderId="42" xfId="0" applyNumberFormat="1" applyFont="1" applyFill="1" applyBorder="1" applyAlignment="1">
      <alignment horizontal="center" vertical="center"/>
    </xf>
    <xf numFmtId="165" fontId="21" fillId="8" borderId="42" xfId="0" applyNumberFormat="1" applyFont="1" applyFill="1" applyBorder="1" applyAlignment="1">
      <alignment horizontal="center" vertical="center"/>
    </xf>
    <xf numFmtId="1" fontId="12" fillId="0" borderId="122" xfId="0" applyNumberFormat="1" applyFont="1" applyBorder="1" applyAlignment="1">
      <alignment horizontal="center" vertical="center" wrapText="1"/>
    </xf>
    <xf numFmtId="1" fontId="12" fillId="0" borderId="77" xfId="0" applyNumberFormat="1" applyFont="1" applyBorder="1" applyAlignment="1">
      <alignment horizontal="center" vertical="center" wrapText="1"/>
    </xf>
    <xf numFmtId="2" fontId="16" fillId="4" borderId="122" xfId="0" applyNumberFormat="1" applyFont="1" applyFill="1" applyBorder="1" applyAlignment="1">
      <alignment vertical="center"/>
    </xf>
    <xf numFmtId="2" fontId="16" fillId="4" borderId="53" xfId="0" applyNumberFormat="1" applyFont="1" applyFill="1" applyBorder="1" applyAlignment="1">
      <alignment vertical="center"/>
    </xf>
    <xf numFmtId="2" fontId="16" fillId="4" borderId="126" xfId="0" applyNumberFormat="1" applyFont="1" applyFill="1" applyBorder="1" applyAlignment="1">
      <alignment vertical="center"/>
    </xf>
    <xf numFmtId="167" fontId="16" fillId="0" borderId="26" xfId="0" applyFont="1" applyBorder="1" applyAlignment="1">
      <alignment horizontal="left" vertical="center" wrapText="1"/>
    </xf>
    <xf numFmtId="1" fontId="12" fillId="0" borderId="44" xfId="0" applyNumberFormat="1" applyFont="1" applyBorder="1" applyAlignment="1">
      <alignment horizontal="center" vertical="center" wrapText="1"/>
    </xf>
    <xf numFmtId="167" fontId="16" fillId="8" borderId="19" xfId="0" applyFont="1" applyFill="1" applyBorder="1" applyAlignment="1">
      <alignment horizontal="left" vertical="center" wrapText="1"/>
    </xf>
    <xf numFmtId="1" fontId="18" fillId="8" borderId="20" xfId="0" applyNumberFormat="1" applyFont="1" applyFill="1" applyBorder="1" applyAlignment="1">
      <alignment horizontal="center" vertical="center" wrapText="1"/>
    </xf>
    <xf numFmtId="49" fontId="15" fillId="8" borderId="20" xfId="0" applyNumberFormat="1" applyFont="1" applyFill="1" applyBorder="1" applyAlignment="1">
      <alignment horizontal="center" vertical="center"/>
    </xf>
    <xf numFmtId="165" fontId="21" fillId="8" borderId="20" xfId="0" applyNumberFormat="1" applyFont="1" applyFill="1" applyBorder="1" applyAlignment="1">
      <alignment horizontal="center" vertical="center"/>
    </xf>
    <xf numFmtId="165" fontId="19" fillId="8" borderId="20" xfId="0" applyNumberFormat="1" applyFont="1" applyFill="1" applyBorder="1" applyAlignment="1">
      <alignment horizontal="center" vertical="center"/>
    </xf>
    <xf numFmtId="167" fontId="16" fillId="0" borderId="41" xfId="0" applyFont="1" applyBorder="1" applyAlignment="1">
      <alignment horizontal="left" vertical="center"/>
    </xf>
    <xf numFmtId="49" fontId="18" fillId="0" borderId="127" xfId="0" applyNumberFormat="1" applyFont="1" applyBorder="1" applyAlignment="1">
      <alignment horizontal="center" vertical="center"/>
    </xf>
    <xf numFmtId="165" fontId="21" fillId="0" borderId="42" xfId="0" applyNumberFormat="1" applyFont="1" applyBorder="1" applyAlignment="1">
      <alignment horizontal="center" vertical="center"/>
    </xf>
    <xf numFmtId="166" fontId="17" fillId="5" borderId="128" xfId="0" applyNumberFormat="1" applyFont="1" applyFill="1" applyBorder="1" applyAlignment="1">
      <alignment horizontal="center" vertical="center"/>
    </xf>
    <xf numFmtId="49" fontId="12" fillId="0" borderId="42" xfId="0" applyNumberFormat="1" applyFont="1" applyBorder="1" applyAlignment="1">
      <alignment horizontal="center" vertical="center" wrapText="1"/>
    </xf>
    <xf numFmtId="49" fontId="18" fillId="0" borderId="42" xfId="0" applyNumberFormat="1" applyFont="1" applyBorder="1" applyAlignment="1">
      <alignment horizontal="center" vertical="center"/>
    </xf>
    <xf numFmtId="167" fontId="16" fillId="0" borderId="39" xfId="0" applyFont="1" applyBorder="1" applyAlignment="1">
      <alignment horizontal="left" vertical="center"/>
    </xf>
    <xf numFmtId="49" fontId="12" fillId="0" borderId="78" xfId="0" applyNumberFormat="1" applyFont="1" applyBorder="1" applyAlignment="1">
      <alignment horizontal="center" vertical="center" wrapText="1"/>
    </xf>
    <xf numFmtId="49" fontId="18" fillId="0" borderId="78" xfId="0" applyNumberFormat="1" applyFont="1" applyBorder="1" applyAlignment="1">
      <alignment horizontal="center" vertical="center"/>
    </xf>
    <xf numFmtId="166" fontId="17" fillId="5" borderId="129" xfId="0" applyNumberFormat="1" applyFont="1" applyFill="1" applyBorder="1" applyAlignment="1">
      <alignment horizontal="center" vertical="center"/>
    </xf>
    <xf numFmtId="166" fontId="17" fillId="5" borderId="7" xfId="0" applyNumberFormat="1" applyFont="1" applyFill="1" applyBorder="1" applyAlignment="1">
      <alignment horizontal="center" vertical="center"/>
    </xf>
    <xf numFmtId="167" fontId="63" fillId="0" borderId="5" xfId="15" applyBorder="1" applyAlignment="1">
      <alignment horizontal="right"/>
    </xf>
    <xf numFmtId="2" fontId="64" fillId="0" borderId="19" xfId="0" applyNumberFormat="1" applyFont="1" applyBorder="1" applyAlignment="1">
      <alignment horizontal="left" vertical="center" wrapText="1"/>
    </xf>
    <xf numFmtId="167" fontId="64" fillId="8" borderId="19" xfId="0" applyFont="1" applyFill="1" applyBorder="1" applyAlignment="1">
      <alignment horizontal="left" vertical="center" wrapText="1"/>
    </xf>
    <xf numFmtId="167" fontId="64" fillId="0" borderId="19" xfId="0" applyFont="1" applyBorder="1" applyAlignment="1">
      <alignment horizontal="left" vertical="center" wrapText="1"/>
    </xf>
    <xf numFmtId="167" fontId="68" fillId="0" borderId="19" xfId="0" applyFont="1" applyBorder="1" applyAlignment="1">
      <alignment horizontal="left" vertical="center" wrapText="1"/>
    </xf>
    <xf numFmtId="167" fontId="64" fillId="0" borderId="120" xfId="0" applyFont="1" applyBorder="1" applyAlignment="1">
      <alignment horizontal="left" vertical="center" wrapText="1"/>
    </xf>
    <xf numFmtId="2" fontId="16" fillId="4" borderId="27" xfId="0" applyNumberFormat="1" applyFont="1" applyFill="1" applyBorder="1" applyAlignment="1">
      <alignment horizontal="center" vertical="center"/>
    </xf>
    <xf numFmtId="2" fontId="16" fillId="4" borderId="0" xfId="0" applyNumberFormat="1" applyFont="1" applyFill="1" applyAlignment="1">
      <alignment horizontal="center" vertical="center"/>
    </xf>
    <xf numFmtId="2" fontId="16" fillId="4" borderId="43" xfId="0" applyNumberFormat="1" applyFont="1" applyFill="1" applyBorder="1" applyAlignment="1">
      <alignment horizontal="center" vertical="center"/>
    </xf>
    <xf numFmtId="2" fontId="16" fillId="4" borderId="25" xfId="0" applyNumberFormat="1" applyFont="1" applyFill="1" applyBorder="1" applyAlignment="1">
      <alignment horizontal="center" vertical="center"/>
    </xf>
    <xf numFmtId="2" fontId="16" fillId="4" borderId="3" xfId="0" applyNumberFormat="1" applyFont="1" applyFill="1" applyBorder="1" applyAlignment="1">
      <alignment horizontal="center" vertical="center"/>
    </xf>
    <xf numFmtId="2" fontId="16" fillId="4" borderId="35" xfId="0" applyNumberFormat="1" applyFont="1" applyFill="1" applyBorder="1" applyAlignment="1">
      <alignment horizontal="center" vertical="center"/>
    </xf>
    <xf numFmtId="2" fontId="16" fillId="4" borderId="25" xfId="0" applyNumberFormat="1" applyFont="1" applyFill="1" applyBorder="1" applyAlignment="1">
      <alignment horizontal="left" vertical="center"/>
    </xf>
    <xf numFmtId="2" fontId="16" fillId="4" borderId="3" xfId="0" applyNumberFormat="1" applyFont="1" applyFill="1" applyBorder="1" applyAlignment="1">
      <alignment horizontal="left" vertical="center"/>
    </xf>
    <xf numFmtId="2" fontId="16" fillId="4" borderId="35" xfId="0" applyNumberFormat="1" applyFont="1" applyFill="1" applyBorder="1" applyAlignment="1">
      <alignment horizontal="left" vertical="center"/>
    </xf>
    <xf numFmtId="167" fontId="16" fillId="7" borderId="69" xfId="0" applyFont="1" applyFill="1" applyBorder="1" applyAlignment="1">
      <alignment horizontal="center" vertical="center"/>
    </xf>
    <xf numFmtId="167" fontId="16" fillId="7" borderId="70" xfId="0" applyFont="1" applyFill="1" applyBorder="1" applyAlignment="1">
      <alignment horizontal="center" vertical="center"/>
    </xf>
    <xf numFmtId="49" fontId="17" fillId="7" borderId="72" xfId="0" applyNumberFormat="1" applyFont="1" applyFill="1" applyBorder="1" applyAlignment="1">
      <alignment horizontal="center" vertical="center" wrapText="1"/>
    </xf>
    <xf numFmtId="49" fontId="17" fillId="7" borderId="73" xfId="0" applyNumberFormat="1" applyFont="1" applyFill="1" applyBorder="1" applyAlignment="1">
      <alignment horizontal="center" vertical="center" wrapText="1"/>
    </xf>
    <xf numFmtId="49" fontId="17" fillId="7" borderId="74" xfId="0" applyNumberFormat="1" applyFont="1" applyFill="1" applyBorder="1" applyAlignment="1">
      <alignment horizontal="center" vertical="center" wrapText="1"/>
    </xf>
    <xf numFmtId="49" fontId="17" fillId="7" borderId="96" xfId="0" applyNumberFormat="1" applyFont="1" applyFill="1" applyBorder="1" applyAlignment="1">
      <alignment horizontal="center" vertical="center" wrapText="1"/>
    </xf>
    <xf numFmtId="49" fontId="17" fillId="7" borderId="97" xfId="0" applyNumberFormat="1" applyFont="1" applyFill="1" applyBorder="1" applyAlignment="1">
      <alignment horizontal="center" vertical="center" wrapText="1"/>
    </xf>
    <xf numFmtId="49" fontId="17" fillId="7" borderId="98" xfId="0" applyNumberFormat="1" applyFont="1" applyFill="1" applyBorder="1" applyAlignment="1">
      <alignment horizontal="center" vertical="center" wrapText="1"/>
    </xf>
    <xf numFmtId="167" fontId="16" fillId="7" borderId="25" xfId="0" applyFont="1" applyFill="1" applyBorder="1" applyAlignment="1">
      <alignment horizontal="center" vertical="center" wrapText="1"/>
    </xf>
    <xf numFmtId="167" fontId="16" fillId="7" borderId="35" xfId="0" applyFont="1" applyFill="1" applyBorder="1" applyAlignment="1">
      <alignment horizontal="center" vertical="center" wrapText="1"/>
    </xf>
    <xf numFmtId="167" fontId="16" fillId="7" borderId="125" xfId="0" applyFont="1" applyFill="1" applyBorder="1" applyAlignment="1">
      <alignment horizontal="center" vertical="center" wrapText="1"/>
    </xf>
    <xf numFmtId="167" fontId="16" fillId="7" borderId="76" xfId="0" applyFont="1" applyFill="1" applyBorder="1" applyAlignment="1">
      <alignment horizontal="center" vertical="center" wrapText="1"/>
    </xf>
    <xf numFmtId="167" fontId="16" fillId="7" borderId="3" xfId="0" applyFont="1" applyFill="1" applyBorder="1" applyAlignment="1">
      <alignment horizontal="center" vertical="center" wrapText="1"/>
    </xf>
    <xf numFmtId="167" fontId="16" fillId="7" borderId="75" xfId="0" applyFont="1" applyFill="1" applyBorder="1" applyAlignment="1">
      <alignment horizontal="center" vertical="center" wrapText="1"/>
    </xf>
    <xf numFmtId="167" fontId="17" fillId="7" borderId="72" xfId="0" applyFont="1" applyFill="1" applyBorder="1" applyAlignment="1">
      <alignment horizontal="center" vertical="center" wrapText="1"/>
    </xf>
    <xf numFmtId="167" fontId="17" fillId="7" borderId="73" xfId="0" applyFont="1" applyFill="1" applyBorder="1" applyAlignment="1">
      <alignment horizontal="center" vertical="center" wrapText="1"/>
    </xf>
    <xf numFmtId="167" fontId="17" fillId="7" borderId="74" xfId="0" applyFont="1" applyFill="1" applyBorder="1" applyAlignment="1">
      <alignment horizontal="center" vertical="center" wrapText="1"/>
    </xf>
    <xf numFmtId="167" fontId="17" fillId="7" borderId="96" xfId="0" applyFont="1" applyFill="1" applyBorder="1" applyAlignment="1">
      <alignment horizontal="center" vertical="center" wrapText="1"/>
    </xf>
    <xf numFmtId="167" fontId="17" fillId="7" borderId="97" xfId="0" applyFont="1" applyFill="1" applyBorder="1" applyAlignment="1">
      <alignment horizontal="center" vertical="center" wrapText="1"/>
    </xf>
    <xf numFmtId="167" fontId="17" fillId="7" borderId="98" xfId="0" applyFont="1" applyFill="1" applyBorder="1" applyAlignment="1">
      <alignment horizontal="center" vertical="center" wrapText="1"/>
    </xf>
    <xf numFmtId="167" fontId="39" fillId="0" borderId="22" xfId="0" applyFont="1" applyBorder="1" applyAlignment="1">
      <alignment horizontal="center" vertical="center" wrapText="1"/>
    </xf>
    <xf numFmtId="167" fontId="39" fillId="0" borderId="20" xfId="0" applyFont="1" applyBorder="1" applyAlignment="1">
      <alignment horizontal="center" vertical="center" wrapText="1"/>
    </xf>
    <xf numFmtId="167" fontId="22" fillId="0" borderId="60" xfId="0" applyFont="1" applyBorder="1" applyAlignment="1">
      <alignment horizontal="left" vertical="center"/>
    </xf>
    <xf numFmtId="167" fontId="22" fillId="0" borderId="109" xfId="0" applyFont="1" applyBorder="1" applyAlignment="1">
      <alignment horizontal="left" vertical="center"/>
    </xf>
    <xf numFmtId="167" fontId="16" fillId="7" borderId="72" xfId="0" applyFont="1" applyFill="1" applyBorder="1" applyAlignment="1">
      <alignment horizontal="center" vertical="center" wrapText="1"/>
    </xf>
    <xf numFmtId="167" fontId="16" fillId="7" borderId="81" xfId="0" applyFont="1" applyFill="1" applyBorder="1" applyAlignment="1">
      <alignment horizontal="center" vertical="center" wrapText="1"/>
    </xf>
    <xf numFmtId="1" fontId="17" fillId="7" borderId="63" xfId="0" applyNumberFormat="1" applyFont="1" applyFill="1" applyBorder="1" applyAlignment="1">
      <alignment horizontal="center" vertical="center" wrapText="1"/>
    </xf>
    <xf numFmtId="1" fontId="17" fillId="7" borderId="71" xfId="0" applyNumberFormat="1" applyFont="1" applyFill="1" applyBorder="1" applyAlignment="1">
      <alignment horizontal="center" vertical="center" wrapText="1"/>
    </xf>
    <xf numFmtId="1" fontId="17" fillId="7" borderId="64" xfId="0" applyNumberFormat="1" applyFont="1" applyFill="1" applyBorder="1" applyAlignment="1">
      <alignment horizontal="center" vertical="center" wrapText="1"/>
    </xf>
    <xf numFmtId="167" fontId="22" fillId="0" borderId="108" xfId="0" applyFont="1" applyBorder="1" applyAlignment="1">
      <alignment horizontal="left" vertical="center"/>
    </xf>
    <xf numFmtId="167" fontId="22" fillId="0" borderId="0" xfId="0" applyFont="1" applyAlignment="1">
      <alignment horizontal="left" vertical="center"/>
    </xf>
    <xf numFmtId="2" fontId="16" fillId="4" borderId="50" xfId="0" applyNumberFormat="1" applyFont="1" applyFill="1" applyBorder="1" applyAlignment="1">
      <alignment horizontal="center" vertical="center"/>
    </xf>
    <xf numFmtId="2" fontId="16" fillId="4" borderId="51" xfId="0" applyNumberFormat="1" applyFont="1" applyFill="1" applyBorder="1" applyAlignment="1">
      <alignment horizontal="center" vertical="center"/>
    </xf>
    <xf numFmtId="2" fontId="16" fillId="4" borderId="52" xfId="0" applyNumberFormat="1" applyFont="1" applyFill="1" applyBorder="1" applyAlignment="1">
      <alignment horizontal="center" vertical="center"/>
    </xf>
    <xf numFmtId="49" fontId="16" fillId="4" borderId="18" xfId="0" applyNumberFormat="1" applyFont="1" applyFill="1" applyBorder="1" applyAlignment="1">
      <alignment horizontal="center" vertical="center"/>
    </xf>
    <xf numFmtId="49" fontId="16" fillId="4" borderId="44" xfId="0" applyNumberFormat="1" applyFont="1" applyFill="1" applyBorder="1" applyAlignment="1">
      <alignment horizontal="center" vertical="center"/>
    </xf>
    <xf numFmtId="49" fontId="16" fillId="4" borderId="45" xfId="0" applyNumberFormat="1" applyFont="1" applyFill="1" applyBorder="1" applyAlignment="1">
      <alignment horizontal="center" vertical="center"/>
    </xf>
    <xf numFmtId="2" fontId="16" fillId="4" borderId="39" xfId="0" applyNumberFormat="1" applyFont="1" applyFill="1" applyBorder="1" applyAlignment="1">
      <alignment horizontal="center" vertical="center"/>
    </xf>
    <xf numFmtId="2" fontId="16" fillId="4" borderId="78" xfId="0" applyNumberFormat="1" applyFont="1" applyFill="1" applyBorder="1" applyAlignment="1">
      <alignment horizontal="center" vertical="center"/>
    </xf>
    <xf numFmtId="2" fontId="16" fillId="4" borderId="79" xfId="0" applyNumberFormat="1" applyFont="1" applyFill="1" applyBorder="1" applyAlignment="1">
      <alignment horizontal="center" vertical="center"/>
    </xf>
    <xf numFmtId="167" fontId="44" fillId="0" borderId="18" xfId="0" applyFont="1" applyBorder="1" applyAlignment="1">
      <alignment horizontal="center"/>
    </xf>
    <xf numFmtId="167" fontId="44" fillId="0" borderId="44" xfId="0" applyFont="1" applyBorder="1" applyAlignment="1">
      <alignment horizontal="center"/>
    </xf>
    <xf numFmtId="2" fontId="68" fillId="8" borderId="19" xfId="0" applyNumberFormat="1" applyFont="1" applyFill="1" applyBorder="1" applyAlignment="1">
      <alignment horizontal="left" vertical="center" wrapText="1"/>
    </xf>
    <xf numFmtId="2" fontId="68" fillId="0" borderId="19" xfId="0" applyNumberFormat="1" applyFont="1" applyBorder="1" applyAlignment="1">
      <alignment horizontal="left" vertical="center" wrapText="1"/>
    </xf>
  </cellXfs>
  <cellStyles count="16">
    <cellStyle name="Hyperlink" xfId="15" xr:uid="{00000000-000B-0000-0000-000008000000}"/>
    <cellStyle name="Гиперссылка" xfId="1" builtinId="8"/>
    <cellStyle name="Гиперссылка 2" xfId="7" xr:uid="{00000000-0005-0000-0000-000001000000}"/>
    <cellStyle name="Гиперссылка 3" xfId="5" xr:uid="{00000000-0005-0000-0000-000002000000}"/>
    <cellStyle name="Обычный" xfId="0" builtinId="0"/>
    <cellStyle name="Обычный 2" xfId="6" xr:uid="{00000000-0005-0000-0000-000004000000}"/>
    <cellStyle name="Обычный 3" xfId="4" xr:uid="{00000000-0005-0000-0000-000005000000}"/>
    <cellStyle name="Обычный 3 2" xfId="8" xr:uid="{00000000-0005-0000-0000-000006000000}"/>
    <cellStyle name="Обычный 3 2 2" xfId="10" xr:uid="{00000000-0005-0000-0000-000007000000}"/>
    <cellStyle name="Обычный 3 2 2 2" xfId="14" xr:uid="{00000000-0005-0000-0000-000008000000}"/>
    <cellStyle name="Обычный 3 2 3" xfId="12" xr:uid="{00000000-0005-0000-0000-000009000000}"/>
    <cellStyle name="Обычный 3 3" xfId="9" xr:uid="{00000000-0005-0000-0000-00000A000000}"/>
    <cellStyle name="Обычный 3 3 2" xfId="13" xr:uid="{00000000-0005-0000-0000-00000B000000}"/>
    <cellStyle name="Обычный 3 4" xfId="11" xr:uid="{00000000-0005-0000-0000-00000C000000}"/>
    <cellStyle name="常规 2" xfId="2" xr:uid="{00000000-0005-0000-0000-00000D000000}"/>
    <cellStyle name="常规_Sheet1 2" xfId="3" xr:uid="{00000000-0005-0000-0000-00000E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104775</xdr:rowOff>
    </xdr:from>
    <xdr:to>
      <xdr:col>0</xdr:col>
      <xdr:colOff>1876425</xdr:colOff>
      <xdr:row>4</xdr:row>
      <xdr:rowOff>28575</xdr:rowOff>
    </xdr:to>
    <xdr:pic>
      <xdr:nvPicPr>
        <xdr:cNvPr id="1035" name="Рисунок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4775"/>
          <a:ext cx="13906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1495425</xdr:colOff>
      <xdr:row>4</xdr:row>
      <xdr:rowOff>47625</xdr:rowOff>
    </xdr:to>
    <xdr:pic>
      <xdr:nvPicPr>
        <xdr:cNvPr id="2059" name="Рисунок 2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447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3</xdr:row>
      <xdr:rowOff>161925</xdr:rowOff>
    </xdr:from>
    <xdr:to>
      <xdr:col>6</xdr:col>
      <xdr:colOff>1038225</xdr:colOff>
      <xdr:row>7</xdr:row>
      <xdr:rowOff>38100</xdr:rowOff>
    </xdr:to>
    <xdr:pic>
      <xdr:nvPicPr>
        <xdr:cNvPr id="3095" name="Рисунок 4">
          <a:extLst>
            <a:ext uri="{FF2B5EF4-FFF2-40B4-BE49-F238E27FC236}">
              <a16:creationId xmlns:a16="http://schemas.microsoft.com/office/drawing/2014/main" id="{00000000-0008-0000-02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085850"/>
          <a:ext cx="876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19050</xdr:colOff>
      <xdr:row>0</xdr:row>
      <xdr:rowOff>9525</xdr:rowOff>
    </xdr:to>
    <xdr:pic>
      <xdr:nvPicPr>
        <xdr:cNvPr id="4107" name="图片 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0</xdr:col>
      <xdr:colOff>1295400</xdr:colOff>
      <xdr:row>4</xdr:row>
      <xdr:rowOff>57150</xdr:rowOff>
    </xdr:to>
    <xdr:pic>
      <xdr:nvPicPr>
        <xdr:cNvPr id="5131" name="Рисунок 1">
          <a:extLst>
            <a:ext uri="{FF2B5EF4-FFF2-40B4-BE49-F238E27FC236}">
              <a16:creationId xmlns:a16="http://schemas.microsoft.com/office/drawing/2014/main" id="{00000000-0008-0000-0400-00000B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2400"/>
          <a:ext cx="1209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k-solution.ru/" TargetMode="External"/><Relationship Id="rId1" Type="http://schemas.openxmlformats.org/officeDocument/2006/relationships/hyperlink" Target="http://3metra.r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ink-solution.ru/" TargetMode="External"/><Relationship Id="rId1" Type="http://schemas.openxmlformats.org/officeDocument/2006/relationships/hyperlink" Target="http://3metra.ru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topLeftCell="A19" workbookViewId="0">
      <selection activeCell="A28" sqref="A28"/>
    </sheetView>
  </sheetViews>
  <sheetFormatPr defaultColWidth="9.140625" defaultRowHeight="15"/>
  <cols>
    <col min="1" max="1" width="82.5703125" customWidth="1"/>
    <col min="2" max="2" width="11.85546875" style="290" customWidth="1"/>
    <col min="3" max="3" width="18.85546875" style="231" customWidth="1"/>
    <col min="4" max="7" width="15.28515625" style="147" customWidth="1"/>
    <col min="8" max="8" width="9.28515625" style="333" customWidth="1"/>
    <col min="9" max="11" width="9.140625" style="333"/>
  </cols>
  <sheetData>
    <row r="1" spans="1:7" ht="15.75" thickBot="1">
      <c r="A1" s="1"/>
      <c r="B1" s="275"/>
      <c r="C1" s="230"/>
      <c r="D1" s="133"/>
      <c r="E1" s="134"/>
      <c r="F1" s="148"/>
      <c r="G1" s="37" t="s">
        <v>0</v>
      </c>
    </row>
    <row r="2" spans="1:7" ht="19.5">
      <c r="A2" s="4"/>
      <c r="B2" s="299" t="s">
        <v>1</v>
      </c>
      <c r="D2" s="135"/>
      <c r="E2" s="136"/>
      <c r="F2" s="149" t="s">
        <v>2</v>
      </c>
      <c r="G2" s="8">
        <v>85.7</v>
      </c>
    </row>
    <row r="3" spans="1:7" ht="15.75" thickBot="1">
      <c r="A3" s="9"/>
      <c r="B3" s="277"/>
      <c r="C3" s="232"/>
      <c r="D3" s="137"/>
      <c r="E3" s="137"/>
      <c r="F3" s="150"/>
      <c r="G3" s="38"/>
    </row>
    <row r="4" spans="1:7" ht="19.5" thickBot="1">
      <c r="A4" s="11"/>
      <c r="B4" s="300" t="s">
        <v>3</v>
      </c>
      <c r="C4" s="233"/>
      <c r="D4" s="138"/>
      <c r="E4" s="138"/>
      <c r="F4" s="137"/>
      <c r="G4" s="151" t="s">
        <v>4</v>
      </c>
    </row>
    <row r="5" spans="1:7" ht="15.75">
      <c r="A5" s="15" t="s">
        <v>5</v>
      </c>
      <c r="B5" s="277"/>
      <c r="C5" s="233"/>
      <c r="D5" s="138"/>
      <c r="E5" s="138"/>
      <c r="F5" s="137"/>
      <c r="G5" s="397" t="s">
        <v>6</v>
      </c>
    </row>
    <row r="6" spans="1:7" ht="16.5" thickBot="1">
      <c r="A6" s="15" t="s">
        <v>7</v>
      </c>
      <c r="B6" s="277"/>
      <c r="C6" s="233"/>
      <c r="D6" s="138"/>
      <c r="E6" s="138"/>
      <c r="F6" s="137"/>
      <c r="G6" s="137"/>
    </row>
    <row r="7" spans="1:7" ht="16.5" thickBot="1">
      <c r="A7" s="15" t="s">
        <v>8</v>
      </c>
      <c r="B7" s="277"/>
      <c r="C7" s="233"/>
      <c r="D7" s="138"/>
      <c r="E7" s="138"/>
      <c r="F7" s="137"/>
      <c r="G7" s="137" t="s">
        <v>9</v>
      </c>
    </row>
    <row r="8" spans="1:7" ht="16.5" thickBot="1">
      <c r="A8" s="108" t="s">
        <v>10</v>
      </c>
      <c r="B8" s="301"/>
      <c r="C8" s="234"/>
      <c r="D8" s="139"/>
      <c r="E8" s="139"/>
      <c r="F8" s="152"/>
      <c r="G8" s="153" t="s">
        <v>11</v>
      </c>
    </row>
    <row r="9" spans="1:7">
      <c r="A9" s="412" t="s">
        <v>12</v>
      </c>
      <c r="B9" s="414" t="s">
        <v>13</v>
      </c>
      <c r="C9" s="417" t="s">
        <v>14</v>
      </c>
      <c r="D9" s="420" t="s">
        <v>15</v>
      </c>
      <c r="E9" s="421"/>
      <c r="F9" s="424" t="s">
        <v>16</v>
      </c>
      <c r="G9" s="421"/>
    </row>
    <row r="10" spans="1:7" ht="15.75" thickBot="1">
      <c r="A10" s="413"/>
      <c r="B10" s="415"/>
      <c r="C10" s="418"/>
      <c r="D10" s="422"/>
      <c r="E10" s="423"/>
      <c r="F10" s="425"/>
      <c r="G10" s="423"/>
    </row>
    <row r="11" spans="1:7" ht="15.75" thickBot="1">
      <c r="A11" s="111" t="s">
        <v>17</v>
      </c>
      <c r="B11" s="416"/>
      <c r="C11" s="419"/>
      <c r="D11" s="174" t="s">
        <v>18</v>
      </c>
      <c r="E11" s="112" t="s">
        <v>19</v>
      </c>
      <c r="F11" s="112" t="s">
        <v>18</v>
      </c>
      <c r="G11" s="113" t="s">
        <v>19</v>
      </c>
    </row>
    <row r="12" spans="1:7" ht="15.75">
      <c r="A12" s="20" t="s">
        <v>20</v>
      </c>
      <c r="B12" s="302"/>
      <c r="C12" s="235"/>
      <c r="D12" s="129"/>
      <c r="E12" s="129"/>
      <c r="F12" s="129"/>
      <c r="G12" s="154"/>
    </row>
    <row r="13" spans="1:7" ht="33.75" customHeight="1">
      <c r="A13" s="165" t="s">
        <v>21</v>
      </c>
      <c r="B13" s="257">
        <v>440</v>
      </c>
      <c r="C13" s="236" t="s">
        <v>22</v>
      </c>
      <c r="D13" s="365">
        <v>1</v>
      </c>
      <c r="E13" s="202">
        <v>0.95</v>
      </c>
      <c r="F13" s="132">
        <f t="shared" ref="F13" si="0">D13*$G$2</f>
        <v>85.7</v>
      </c>
      <c r="G13" s="171">
        <f t="shared" ref="G13" si="1">E13*$G$2</f>
        <v>81.414999999999992</v>
      </c>
    </row>
    <row r="14" spans="1:7" ht="15.75" thickBot="1">
      <c r="A14" s="128" t="s">
        <v>23</v>
      </c>
      <c r="B14" s="280"/>
      <c r="C14" s="237"/>
      <c r="D14" s="167"/>
      <c r="E14" s="167"/>
      <c r="F14" s="140"/>
      <c r="G14" s="155"/>
    </row>
    <row r="15" spans="1:7" ht="16.5" thickBot="1">
      <c r="A15" s="39" t="s">
        <v>24</v>
      </c>
      <c r="B15" s="304"/>
      <c r="C15" s="238"/>
      <c r="D15" s="200"/>
      <c r="E15" s="200"/>
      <c r="F15" s="200"/>
      <c r="G15" s="201"/>
    </row>
    <row r="16" spans="1:7" ht="30.75">
      <c r="A16" s="198" t="s">
        <v>25</v>
      </c>
      <c r="B16" s="322">
        <v>240</v>
      </c>
      <c r="C16" s="228">
        <v>3.2</v>
      </c>
      <c r="D16" s="199">
        <v>0.63</v>
      </c>
      <c r="E16" s="199">
        <v>0.6</v>
      </c>
      <c r="F16" s="205">
        <f t="shared" ref="F16:G22" si="2">D16*$G$2</f>
        <v>53.991</v>
      </c>
      <c r="G16" s="180">
        <f t="shared" si="2"/>
        <v>51.42</v>
      </c>
    </row>
    <row r="17" spans="1:7" ht="30.75">
      <c r="A17" s="166" t="s">
        <v>26</v>
      </c>
      <c r="B17" s="303">
        <v>240</v>
      </c>
      <c r="C17" s="206">
        <v>3.2</v>
      </c>
      <c r="D17" s="131">
        <v>0.67</v>
      </c>
      <c r="E17" s="131">
        <v>0.64</v>
      </c>
      <c r="F17" s="163">
        <f t="shared" si="2"/>
        <v>57.419000000000004</v>
      </c>
      <c r="G17" s="192">
        <f t="shared" si="2"/>
        <v>54.848000000000006</v>
      </c>
    </row>
    <row r="18" spans="1:7" ht="30.75">
      <c r="A18" s="165" t="s">
        <v>27</v>
      </c>
      <c r="B18" s="303">
        <v>440</v>
      </c>
      <c r="C18" s="206">
        <v>3.2</v>
      </c>
      <c r="D18" s="131">
        <v>1.82</v>
      </c>
      <c r="E18" s="131">
        <v>1.73</v>
      </c>
      <c r="F18" s="163">
        <f t="shared" si="2"/>
        <v>155.97400000000002</v>
      </c>
      <c r="G18" s="192">
        <f t="shared" si="2"/>
        <v>148.261</v>
      </c>
    </row>
    <row r="19" spans="1:7" ht="30.75">
      <c r="A19" s="165" t="s">
        <v>28</v>
      </c>
      <c r="B19" s="303">
        <v>380</v>
      </c>
      <c r="C19" s="206" t="s">
        <v>29</v>
      </c>
      <c r="D19" s="202">
        <v>0.75</v>
      </c>
      <c r="E19" s="202">
        <v>0.75</v>
      </c>
      <c r="F19" s="163">
        <f t="shared" ref="F19" si="3">D19*$G$2</f>
        <v>64.275000000000006</v>
      </c>
      <c r="G19" s="192">
        <f t="shared" ref="G19" si="4">E19*$G$2</f>
        <v>64.275000000000006</v>
      </c>
    </row>
    <row r="20" spans="1:7" ht="30.75">
      <c r="A20" s="165" t="s">
        <v>30</v>
      </c>
      <c r="B20" s="303">
        <v>380</v>
      </c>
      <c r="C20" s="206" t="s">
        <v>31</v>
      </c>
      <c r="D20" s="131">
        <v>0.9</v>
      </c>
      <c r="E20" s="131">
        <v>0.9</v>
      </c>
      <c r="F20" s="163">
        <f t="shared" si="2"/>
        <v>77.13000000000001</v>
      </c>
      <c r="G20" s="192">
        <f t="shared" si="2"/>
        <v>77.13000000000001</v>
      </c>
    </row>
    <row r="21" spans="1:7" ht="30.75">
      <c r="A21" s="165" t="s">
        <v>32</v>
      </c>
      <c r="B21" s="303" t="s">
        <v>33</v>
      </c>
      <c r="C21" s="206" t="s">
        <v>34</v>
      </c>
      <c r="D21" s="131">
        <v>1.1000000000000001</v>
      </c>
      <c r="E21" s="131">
        <v>1.05</v>
      </c>
      <c r="F21" s="163">
        <f t="shared" si="2"/>
        <v>94.27000000000001</v>
      </c>
      <c r="G21" s="192">
        <f t="shared" si="2"/>
        <v>89.985000000000014</v>
      </c>
    </row>
    <row r="22" spans="1:7" ht="31.5" thickBot="1">
      <c r="A22" s="173" t="s">
        <v>35</v>
      </c>
      <c r="B22" s="305">
        <v>510</v>
      </c>
      <c r="C22" s="229">
        <v>3.2</v>
      </c>
      <c r="D22" s="179">
        <v>1.6</v>
      </c>
      <c r="E22" s="179">
        <v>1.6</v>
      </c>
      <c r="F22" s="178">
        <f t="shared" si="2"/>
        <v>137.12</v>
      </c>
      <c r="G22" s="40">
        <f t="shared" si="2"/>
        <v>137.12</v>
      </c>
    </row>
    <row r="23" spans="1:7" ht="15.75" thickBot="1">
      <c r="A23" s="21" t="s">
        <v>36</v>
      </c>
      <c r="B23" s="281"/>
      <c r="C23" s="239"/>
      <c r="D23" s="141"/>
      <c r="E23" s="141"/>
      <c r="F23" s="141"/>
      <c r="G23" s="161"/>
    </row>
    <row r="24" spans="1:7" ht="15.75">
      <c r="A24" s="105" t="s">
        <v>37</v>
      </c>
      <c r="B24" s="306"/>
      <c r="C24" s="130"/>
      <c r="D24" s="130"/>
      <c r="E24" s="130"/>
      <c r="F24" s="130"/>
      <c r="G24" s="156"/>
    </row>
    <row r="25" spans="1:7" ht="30.75">
      <c r="A25" s="165" t="s">
        <v>38</v>
      </c>
      <c r="B25" s="257">
        <v>190</v>
      </c>
      <c r="C25" s="206" t="s">
        <v>39</v>
      </c>
      <c r="D25" s="131">
        <v>0.62</v>
      </c>
      <c r="E25" s="131">
        <v>0.62</v>
      </c>
      <c r="F25" s="163">
        <f t="shared" ref="F25:G30" si="5">D25*$G$2</f>
        <v>53.134</v>
      </c>
      <c r="G25" s="192">
        <f t="shared" si="5"/>
        <v>53.134</v>
      </c>
    </row>
    <row r="26" spans="1:7" ht="30.75">
      <c r="A26" s="165" t="s">
        <v>40</v>
      </c>
      <c r="B26" s="257">
        <v>190</v>
      </c>
      <c r="C26" s="206" t="s">
        <v>41</v>
      </c>
      <c r="D26" s="131">
        <v>0.6</v>
      </c>
      <c r="E26" s="131">
        <v>0.6</v>
      </c>
      <c r="F26" s="163">
        <f t="shared" ref="F26" si="6">D26*$G$2</f>
        <v>51.42</v>
      </c>
      <c r="G26" s="192">
        <f t="shared" ref="G26" si="7">E26*$G$2</f>
        <v>51.42</v>
      </c>
    </row>
    <row r="27" spans="1:7" ht="27" customHeight="1">
      <c r="A27" s="165" t="s">
        <v>42</v>
      </c>
      <c r="B27" s="303">
        <v>190</v>
      </c>
      <c r="C27" s="206" t="s">
        <v>43</v>
      </c>
      <c r="D27" s="131">
        <v>0.74</v>
      </c>
      <c r="E27" s="131">
        <v>0.7</v>
      </c>
      <c r="F27" s="163">
        <f t="shared" ref="F27" si="8">D27*$G$2</f>
        <v>63.417999999999999</v>
      </c>
      <c r="G27" s="192">
        <f t="shared" ref="G27" si="9">E27*$G$2</f>
        <v>59.989999999999995</v>
      </c>
    </row>
    <row r="28" spans="1:7" ht="30.75">
      <c r="A28" s="455" t="s">
        <v>44</v>
      </c>
      <c r="B28" s="303">
        <v>190</v>
      </c>
      <c r="C28" s="206" t="s">
        <v>45</v>
      </c>
      <c r="D28" s="131">
        <v>0.74</v>
      </c>
      <c r="E28" s="131">
        <v>0.7</v>
      </c>
      <c r="F28" s="163">
        <f t="shared" ref="F28" si="10">D28*$G$2</f>
        <v>63.417999999999999</v>
      </c>
      <c r="G28" s="192">
        <f t="shared" ref="G28" si="11">E28*$G$2</f>
        <v>59.989999999999995</v>
      </c>
    </row>
    <row r="29" spans="1:7" ht="35.25" customHeight="1">
      <c r="A29" s="398" t="s">
        <v>46</v>
      </c>
      <c r="B29" s="257">
        <v>290</v>
      </c>
      <c r="C29" s="206" t="s">
        <v>47</v>
      </c>
      <c r="D29" s="131">
        <v>1.01</v>
      </c>
      <c r="E29" s="131">
        <v>0.97</v>
      </c>
      <c r="F29" s="163">
        <f t="shared" ref="F29" si="12">D29*$G$2</f>
        <v>86.557000000000002</v>
      </c>
      <c r="G29" s="192">
        <f t="shared" ref="G29" si="13">E29*$G$2</f>
        <v>83.129000000000005</v>
      </c>
    </row>
    <row r="30" spans="1:7" ht="30.75">
      <c r="A30" s="454" t="s">
        <v>48</v>
      </c>
      <c r="B30" s="323">
        <v>340</v>
      </c>
      <c r="C30" s="324" t="s">
        <v>49</v>
      </c>
      <c r="D30" s="385">
        <v>1.23</v>
      </c>
      <c r="E30" s="385">
        <v>1.18</v>
      </c>
      <c r="F30" s="163">
        <f t="shared" si="5"/>
        <v>105.411</v>
      </c>
      <c r="G30" s="192">
        <f t="shared" si="5"/>
        <v>101.126</v>
      </c>
    </row>
    <row r="31" spans="1:7" ht="16.5" thickBot="1">
      <c r="A31" s="22" t="s">
        <v>50</v>
      </c>
      <c r="B31" s="240"/>
      <c r="C31" s="240"/>
      <c r="D31" s="23"/>
      <c r="E31" s="23"/>
      <c r="F31" s="24"/>
      <c r="G31" s="114"/>
    </row>
    <row r="32" spans="1:7" ht="15.75">
      <c r="A32" s="39" t="s">
        <v>51</v>
      </c>
      <c r="B32" s="304"/>
      <c r="C32" s="238"/>
      <c r="D32" s="200"/>
      <c r="E32" s="200"/>
      <c r="F32" s="200"/>
      <c r="G32" s="201"/>
    </row>
    <row r="33" spans="1:7" ht="30.75">
      <c r="A33" s="398" t="s">
        <v>52</v>
      </c>
      <c r="B33" s="303">
        <v>450</v>
      </c>
      <c r="C33" s="206" t="s">
        <v>53</v>
      </c>
      <c r="D33" s="131">
        <v>1.52</v>
      </c>
      <c r="E33" s="131">
        <v>1.45</v>
      </c>
      <c r="F33" s="163">
        <f t="shared" ref="F33:G35" si="14">D33*$G$2</f>
        <v>130.26400000000001</v>
      </c>
      <c r="G33" s="192">
        <f t="shared" si="14"/>
        <v>124.265</v>
      </c>
    </row>
    <row r="34" spans="1:7" ht="30.75">
      <c r="A34" s="165" t="s">
        <v>54</v>
      </c>
      <c r="B34" s="303">
        <v>450</v>
      </c>
      <c r="C34" s="206" t="s">
        <v>55</v>
      </c>
      <c r="D34" s="131">
        <v>1.36</v>
      </c>
      <c r="E34" s="131">
        <v>1.3</v>
      </c>
      <c r="F34" s="163">
        <f t="shared" si="14"/>
        <v>116.55200000000001</v>
      </c>
      <c r="G34" s="192">
        <f t="shared" si="14"/>
        <v>111.41000000000001</v>
      </c>
    </row>
    <row r="35" spans="1:7" ht="30" customHeight="1">
      <c r="A35" s="165" t="s">
        <v>56</v>
      </c>
      <c r="B35" s="353">
        <v>440</v>
      </c>
      <c r="C35" s="206" t="s">
        <v>57</v>
      </c>
      <c r="D35" s="131">
        <v>1.36</v>
      </c>
      <c r="E35" s="131">
        <v>1.3</v>
      </c>
      <c r="F35" s="163">
        <f t="shared" si="14"/>
        <v>116.55200000000001</v>
      </c>
      <c r="G35" s="192">
        <f t="shared" si="14"/>
        <v>111.41000000000001</v>
      </c>
    </row>
    <row r="36" spans="1:7" ht="30.75">
      <c r="A36" s="165" t="s">
        <v>58</v>
      </c>
      <c r="B36" s="303">
        <v>510</v>
      </c>
      <c r="C36" s="206">
        <v>3.2</v>
      </c>
      <c r="D36" s="131">
        <v>1.97</v>
      </c>
      <c r="E36" s="131">
        <v>1.88</v>
      </c>
      <c r="F36" s="163">
        <f t="shared" ref="F36:F50" si="15">D36*$G$2</f>
        <v>168.82900000000001</v>
      </c>
      <c r="G36" s="192">
        <f t="shared" ref="G36:G50" si="16">E36*$G$2</f>
        <v>161.11599999999999</v>
      </c>
    </row>
    <row r="37" spans="1:7" ht="30.75">
      <c r="A37" s="398" t="s">
        <v>59</v>
      </c>
      <c r="B37" s="303">
        <v>510</v>
      </c>
      <c r="C37" s="241" t="s">
        <v>60</v>
      </c>
      <c r="D37" s="131">
        <v>1.54</v>
      </c>
      <c r="E37" s="131">
        <v>1.47</v>
      </c>
      <c r="F37" s="163">
        <f t="shared" si="15"/>
        <v>131.97800000000001</v>
      </c>
      <c r="G37" s="192">
        <f t="shared" si="16"/>
        <v>125.979</v>
      </c>
    </row>
    <row r="38" spans="1:7" ht="30.75">
      <c r="A38" s="165" t="s">
        <v>61</v>
      </c>
      <c r="B38" s="303">
        <v>500</v>
      </c>
      <c r="C38" s="206" t="s">
        <v>49</v>
      </c>
      <c r="D38" s="131">
        <v>1.42</v>
      </c>
      <c r="E38" s="131">
        <v>1.35</v>
      </c>
      <c r="F38" s="163">
        <f t="shared" ref="F38" si="17">D38*$G$2</f>
        <v>121.694</v>
      </c>
      <c r="G38" s="192">
        <f t="shared" ref="G38" si="18">E38*$G$2</f>
        <v>115.69500000000001</v>
      </c>
    </row>
    <row r="39" spans="1:7" ht="30.75">
      <c r="A39" s="398" t="s">
        <v>62</v>
      </c>
      <c r="B39" s="303">
        <v>450</v>
      </c>
      <c r="C39" s="206" t="s">
        <v>63</v>
      </c>
      <c r="D39" s="131">
        <v>1.29</v>
      </c>
      <c r="E39" s="131">
        <v>1.23</v>
      </c>
      <c r="F39" s="163">
        <f t="shared" si="15"/>
        <v>110.55300000000001</v>
      </c>
      <c r="G39" s="192">
        <f t="shared" si="16"/>
        <v>105.411</v>
      </c>
    </row>
    <row r="40" spans="1:7" ht="30.75">
      <c r="A40" s="227" t="s">
        <v>64</v>
      </c>
      <c r="B40" s="303">
        <v>450</v>
      </c>
      <c r="C40" s="206" t="s">
        <v>34</v>
      </c>
      <c r="D40" s="131">
        <v>1.21</v>
      </c>
      <c r="E40" s="131">
        <v>1.1599999999999999</v>
      </c>
      <c r="F40" s="163">
        <f t="shared" si="15"/>
        <v>103.697</v>
      </c>
      <c r="G40" s="192">
        <f t="shared" si="16"/>
        <v>99.411999999999992</v>
      </c>
    </row>
    <row r="41" spans="1:7" ht="30.75">
      <c r="A41" s="398" t="s">
        <v>65</v>
      </c>
      <c r="B41" s="303">
        <v>400</v>
      </c>
      <c r="C41" s="206" t="s">
        <v>22</v>
      </c>
      <c r="D41" s="131">
        <v>1.1200000000000001</v>
      </c>
      <c r="E41" s="131">
        <v>1.07</v>
      </c>
      <c r="F41" s="163">
        <f>D41*$G$2</f>
        <v>95.984000000000009</v>
      </c>
      <c r="G41" s="192">
        <f>E41*$G$2</f>
        <v>91.699000000000012</v>
      </c>
    </row>
    <row r="42" spans="1:7" ht="30.75">
      <c r="A42" s="165" t="s">
        <v>66</v>
      </c>
      <c r="B42" s="303" t="s">
        <v>67</v>
      </c>
      <c r="C42" s="206" t="s">
        <v>68</v>
      </c>
      <c r="D42" s="131">
        <v>1.06</v>
      </c>
      <c r="E42" s="131">
        <v>1.01</v>
      </c>
      <c r="F42" s="163">
        <f t="shared" ref="F42" si="19">D42*$G$2</f>
        <v>90.842000000000013</v>
      </c>
      <c r="G42" s="192">
        <f t="shared" ref="G42" si="20">E42*$G$2</f>
        <v>86.557000000000002</v>
      </c>
    </row>
    <row r="43" spans="1:7" ht="36.75" customHeight="1">
      <c r="A43" s="165" t="s">
        <v>69</v>
      </c>
      <c r="B43" s="257">
        <v>380</v>
      </c>
      <c r="C43" s="206" t="s">
        <v>70</v>
      </c>
      <c r="D43" s="131">
        <v>0.91</v>
      </c>
      <c r="E43" s="131">
        <v>0.87</v>
      </c>
      <c r="F43" s="163">
        <f t="shared" si="15"/>
        <v>77.987000000000009</v>
      </c>
      <c r="G43" s="192">
        <f t="shared" si="16"/>
        <v>74.558999999999997</v>
      </c>
    </row>
    <row r="44" spans="1:7" ht="30.75">
      <c r="A44" s="400" t="s">
        <v>71</v>
      </c>
      <c r="B44" s="303">
        <v>510</v>
      </c>
      <c r="C44" s="242" t="s">
        <v>57</v>
      </c>
      <c r="D44" s="131">
        <v>2.2999999999999998</v>
      </c>
      <c r="E44" s="131">
        <v>2.19</v>
      </c>
      <c r="F44" s="163">
        <f t="shared" si="15"/>
        <v>197.10999999999999</v>
      </c>
      <c r="G44" s="192">
        <f t="shared" si="16"/>
        <v>187.68299999999999</v>
      </c>
    </row>
    <row r="45" spans="1:7" ht="30.75">
      <c r="A45" s="401" t="s">
        <v>72</v>
      </c>
      <c r="B45" s="303">
        <v>510</v>
      </c>
      <c r="C45" s="206">
        <v>3.2</v>
      </c>
      <c r="D45" s="131">
        <v>2.59</v>
      </c>
      <c r="E45" s="131">
        <v>2.48</v>
      </c>
      <c r="F45" s="163">
        <f t="shared" si="15"/>
        <v>221.96299999999999</v>
      </c>
      <c r="G45" s="192">
        <f t="shared" si="16"/>
        <v>212.536</v>
      </c>
    </row>
    <row r="46" spans="1:7" ht="29.25" customHeight="1">
      <c r="A46" s="125" t="s">
        <v>73</v>
      </c>
      <c r="B46" s="303">
        <v>500</v>
      </c>
      <c r="C46" s="206">
        <v>3.2</v>
      </c>
      <c r="D46" s="131">
        <v>2.04</v>
      </c>
      <c r="E46" s="131">
        <v>1.94</v>
      </c>
      <c r="F46" s="163">
        <f t="shared" ref="F46:G48" si="21">D46*$G$2</f>
        <v>174.828</v>
      </c>
      <c r="G46" s="192">
        <f t="shared" si="21"/>
        <v>166.25800000000001</v>
      </c>
    </row>
    <row r="47" spans="1:7" ht="29.25" customHeight="1">
      <c r="A47" s="125" t="s">
        <v>74</v>
      </c>
      <c r="B47" s="257">
        <v>610</v>
      </c>
      <c r="C47" s="206" t="s">
        <v>75</v>
      </c>
      <c r="D47" s="131">
        <v>1.5</v>
      </c>
      <c r="E47" s="131">
        <v>1.5</v>
      </c>
      <c r="F47" s="163">
        <f t="shared" si="21"/>
        <v>128.55000000000001</v>
      </c>
      <c r="G47" s="192">
        <f t="shared" si="21"/>
        <v>128.55000000000001</v>
      </c>
    </row>
    <row r="48" spans="1:7" ht="29.25" customHeight="1">
      <c r="A48" s="125" t="s">
        <v>76</v>
      </c>
      <c r="B48" s="257">
        <v>440</v>
      </c>
      <c r="C48" s="206" t="s">
        <v>77</v>
      </c>
      <c r="D48" s="131">
        <v>2.04</v>
      </c>
      <c r="E48" s="131">
        <v>1.94</v>
      </c>
      <c r="F48" s="163">
        <f t="shared" si="21"/>
        <v>174.828</v>
      </c>
      <c r="G48" s="192">
        <f t="shared" si="21"/>
        <v>166.25800000000001</v>
      </c>
    </row>
    <row r="49" spans="1:7" ht="29.25" customHeight="1">
      <c r="A49" s="125" t="s">
        <v>78</v>
      </c>
      <c r="B49" s="257">
        <v>560</v>
      </c>
      <c r="C49" s="206" t="s">
        <v>75</v>
      </c>
      <c r="D49" s="131">
        <v>2.59</v>
      </c>
      <c r="E49" s="131">
        <v>2.48</v>
      </c>
      <c r="F49" s="163">
        <f t="shared" ref="F49" si="22">D49*$G$2</f>
        <v>221.96299999999999</v>
      </c>
      <c r="G49" s="192">
        <f t="shared" ref="G49" si="23">E49*$G$2</f>
        <v>212.536</v>
      </c>
    </row>
    <row r="50" spans="1:7" ht="30.75">
      <c r="A50" s="166" t="s">
        <v>79</v>
      </c>
      <c r="B50" s="303">
        <v>410</v>
      </c>
      <c r="C50" s="206" t="s">
        <v>80</v>
      </c>
      <c r="D50" s="131">
        <v>1.98</v>
      </c>
      <c r="E50" s="131">
        <v>1.89</v>
      </c>
      <c r="F50" s="163">
        <f t="shared" si="15"/>
        <v>169.68600000000001</v>
      </c>
      <c r="G50" s="192">
        <f t="shared" si="16"/>
        <v>161.97299999999998</v>
      </c>
    </row>
    <row r="51" spans="1:7" ht="15.75" thickBot="1">
      <c r="A51" s="21" t="s">
        <v>81</v>
      </c>
      <c r="B51" s="281"/>
      <c r="C51" s="239"/>
      <c r="D51" s="141"/>
      <c r="E51" s="141"/>
      <c r="F51" s="141"/>
      <c r="G51" s="161"/>
    </row>
    <row r="52" spans="1:7" ht="23.25" customHeight="1" thickBot="1">
      <c r="A52" s="39" t="s">
        <v>82</v>
      </c>
      <c r="B52" s="304"/>
      <c r="C52" s="238"/>
      <c r="D52" s="142"/>
      <c r="E52" s="142"/>
      <c r="F52" s="157"/>
      <c r="G52" s="158"/>
    </row>
    <row r="53" spans="1:7" ht="27.75" customHeight="1">
      <c r="A53" s="370" t="s">
        <v>83</v>
      </c>
      <c r="B53" s="371" t="s">
        <v>84</v>
      </c>
      <c r="C53" s="372" t="s">
        <v>85</v>
      </c>
      <c r="D53" s="373">
        <v>1.02</v>
      </c>
      <c r="E53" s="373">
        <v>0.98</v>
      </c>
      <c r="F53" s="205">
        <f t="shared" ref="F53:G53" si="24">D53*$G$2</f>
        <v>87.414000000000001</v>
      </c>
      <c r="G53" s="180">
        <f t="shared" si="24"/>
        <v>83.986000000000004</v>
      </c>
    </row>
    <row r="54" spans="1:7" ht="27" customHeight="1">
      <c r="A54" s="125" t="s">
        <v>86</v>
      </c>
      <c r="B54" s="206" t="s">
        <v>84</v>
      </c>
      <c r="C54" s="243" t="s">
        <v>85</v>
      </c>
      <c r="D54" s="26">
        <v>1.1200000000000001</v>
      </c>
      <c r="E54" s="26">
        <v>1.07</v>
      </c>
      <c r="F54" s="163">
        <f t="shared" ref="F54:G54" si="25">D54*$G$2</f>
        <v>95.984000000000009</v>
      </c>
      <c r="G54" s="192">
        <f t="shared" si="25"/>
        <v>91.699000000000012</v>
      </c>
    </row>
    <row r="55" spans="1:7" ht="30.75" customHeight="1">
      <c r="A55" s="399" t="s">
        <v>87</v>
      </c>
      <c r="B55" s="324" t="s">
        <v>88</v>
      </c>
      <c r="C55" s="383" t="s">
        <v>85</v>
      </c>
      <c r="D55" s="384">
        <v>1.22</v>
      </c>
      <c r="E55" s="384">
        <v>1.17</v>
      </c>
      <c r="F55" s="163">
        <f t="shared" ref="F55" si="26">D55*$G$2</f>
        <v>104.554</v>
      </c>
      <c r="G55" s="192">
        <f t="shared" ref="G55" si="27">E55*$G$2</f>
        <v>100.26899999999999</v>
      </c>
    </row>
    <row r="56" spans="1:7" ht="30.75" customHeight="1">
      <c r="A56" s="125" t="s">
        <v>89</v>
      </c>
      <c r="B56" s="206" t="s">
        <v>88</v>
      </c>
      <c r="C56" s="243">
        <v>1.07</v>
      </c>
      <c r="D56" s="26">
        <v>1</v>
      </c>
      <c r="E56" s="26">
        <v>0.95</v>
      </c>
      <c r="F56" s="163">
        <f t="shared" ref="F56" si="28">D56*$G$2</f>
        <v>85.7</v>
      </c>
      <c r="G56" s="192">
        <f t="shared" ref="G56" si="29">E56*$G$2</f>
        <v>81.414999999999992</v>
      </c>
    </row>
    <row r="57" spans="1:7" ht="30.75" customHeight="1">
      <c r="A57" s="125" t="s">
        <v>90</v>
      </c>
      <c r="B57" s="265" t="s">
        <v>88</v>
      </c>
      <c r="C57" s="243" t="s">
        <v>91</v>
      </c>
      <c r="D57" s="26">
        <v>1.32</v>
      </c>
      <c r="E57" s="26">
        <v>1.26</v>
      </c>
      <c r="F57" s="163">
        <f t="shared" ref="F57:F61" si="30">D57*$G$2</f>
        <v>113.12400000000001</v>
      </c>
      <c r="G57" s="192">
        <f t="shared" ref="G57:G61" si="31">E57*$G$2</f>
        <v>107.982</v>
      </c>
    </row>
    <row r="58" spans="1:7" ht="30.75" customHeight="1">
      <c r="A58" s="125" t="s">
        <v>90</v>
      </c>
      <c r="B58" s="265" t="s">
        <v>88</v>
      </c>
      <c r="C58" s="243" t="s">
        <v>92</v>
      </c>
      <c r="D58" s="26">
        <v>1.49</v>
      </c>
      <c r="E58" s="26">
        <v>1.42</v>
      </c>
      <c r="F58" s="163">
        <f t="shared" si="30"/>
        <v>127.693</v>
      </c>
      <c r="G58" s="192">
        <f t="shared" si="31"/>
        <v>121.694</v>
      </c>
    </row>
    <row r="59" spans="1:7" ht="30.75" customHeight="1">
      <c r="A59" s="125" t="s">
        <v>93</v>
      </c>
      <c r="B59" s="265" t="s">
        <v>88</v>
      </c>
      <c r="C59" s="243" t="s">
        <v>92</v>
      </c>
      <c r="D59" s="26">
        <v>1.38</v>
      </c>
      <c r="E59" s="26">
        <v>1.31</v>
      </c>
      <c r="F59" s="163">
        <f t="shared" ref="F59:F60" si="32">D59*$G$2</f>
        <v>118.26599999999999</v>
      </c>
      <c r="G59" s="192">
        <f t="shared" ref="G59:G60" si="33">E59*$G$2</f>
        <v>112.26700000000001</v>
      </c>
    </row>
    <row r="60" spans="1:7" ht="30.75" customHeight="1">
      <c r="A60" s="125" t="s">
        <v>94</v>
      </c>
      <c r="B60" s="265" t="s">
        <v>95</v>
      </c>
      <c r="C60" s="243" t="s">
        <v>96</v>
      </c>
      <c r="D60" s="26">
        <v>1.38</v>
      </c>
      <c r="E60" s="26">
        <v>1.31</v>
      </c>
      <c r="F60" s="163">
        <f t="shared" si="32"/>
        <v>118.26599999999999</v>
      </c>
      <c r="G60" s="192">
        <f t="shared" si="33"/>
        <v>112.26700000000001</v>
      </c>
    </row>
    <row r="61" spans="1:7" ht="30.75" customHeight="1" thickBot="1">
      <c r="A61" s="402" t="s">
        <v>97</v>
      </c>
      <c r="B61" s="335" t="s">
        <v>88</v>
      </c>
      <c r="C61" s="336" t="s">
        <v>85</v>
      </c>
      <c r="D61" s="362">
        <v>1.3</v>
      </c>
      <c r="E61" s="362">
        <v>1.24</v>
      </c>
      <c r="F61" s="178">
        <f t="shared" si="30"/>
        <v>111.41000000000001</v>
      </c>
      <c r="G61" s="40">
        <f t="shared" si="31"/>
        <v>106.268</v>
      </c>
    </row>
    <row r="62" spans="1:7" ht="12.75" customHeight="1" thickBot="1">
      <c r="A62" s="210"/>
      <c r="B62" s="307"/>
      <c r="C62" s="244"/>
      <c r="D62" s="211"/>
      <c r="E62" s="211"/>
      <c r="F62" s="212"/>
      <c r="G62" s="213"/>
    </row>
    <row r="63" spans="1:7" ht="21" customHeight="1" thickBot="1">
      <c r="A63" s="216" t="s">
        <v>98</v>
      </c>
      <c r="B63" s="308"/>
      <c r="C63" s="245"/>
      <c r="D63" s="217"/>
      <c r="E63" s="217"/>
      <c r="F63" s="217"/>
      <c r="G63" s="218"/>
    </row>
    <row r="64" spans="1:7" ht="15.75">
      <c r="A64" s="222" t="s">
        <v>99</v>
      </c>
      <c r="B64" s="309" t="s">
        <v>100</v>
      </c>
      <c r="C64" s="246">
        <v>1.4</v>
      </c>
      <c r="D64" s="223">
        <v>3</v>
      </c>
      <c r="E64" s="223">
        <v>2.89</v>
      </c>
      <c r="F64" s="214">
        <f t="shared" ref="F64" si="34">D64*$G$2</f>
        <v>257.10000000000002</v>
      </c>
      <c r="G64" s="215">
        <f t="shared" ref="G64" si="35">E64*$G$2</f>
        <v>247.67300000000003</v>
      </c>
    </row>
    <row r="65" spans="1:7" ht="15.75">
      <c r="A65" s="125" t="s">
        <v>101</v>
      </c>
      <c r="B65" s="206" t="s">
        <v>88</v>
      </c>
      <c r="C65" s="243" t="s">
        <v>85</v>
      </c>
      <c r="D65" s="124">
        <v>1.1599999999999999</v>
      </c>
      <c r="E65" s="124">
        <v>1.1000000000000001</v>
      </c>
      <c r="F65" s="190">
        <f t="shared" ref="F65:G70" si="36">D65*$G$2</f>
        <v>99.411999999999992</v>
      </c>
      <c r="G65" s="191">
        <f t="shared" si="36"/>
        <v>94.27000000000001</v>
      </c>
    </row>
    <row r="66" spans="1:7" ht="15.75">
      <c r="A66" s="125" t="s">
        <v>102</v>
      </c>
      <c r="B66" s="206" t="s">
        <v>88</v>
      </c>
      <c r="C66" s="243" t="s">
        <v>103</v>
      </c>
      <c r="D66" s="124">
        <v>1.1599999999999999</v>
      </c>
      <c r="E66" s="124">
        <v>1.1000000000000001</v>
      </c>
      <c r="F66" s="190">
        <f t="shared" ref="F66" si="37">D66*$G$2</f>
        <v>99.411999999999992</v>
      </c>
      <c r="G66" s="191">
        <f t="shared" ref="G66" si="38">E66*$G$2</f>
        <v>94.27000000000001</v>
      </c>
    </row>
    <row r="67" spans="1:7" ht="15.75">
      <c r="A67" s="25" t="s">
        <v>104</v>
      </c>
      <c r="B67" s="206" t="s">
        <v>105</v>
      </c>
      <c r="C67" s="243">
        <v>1.27</v>
      </c>
      <c r="D67" s="124">
        <v>0.83</v>
      </c>
      <c r="E67" s="124">
        <v>0.79</v>
      </c>
      <c r="F67" s="190">
        <f t="shared" ref="F67" si="39">D67*$G$2</f>
        <v>71.131</v>
      </c>
      <c r="G67" s="191">
        <f t="shared" ref="G67" si="40">E67*$G$2</f>
        <v>67.703000000000003</v>
      </c>
    </row>
    <row r="68" spans="1:7" ht="15.75">
      <c r="A68" s="25" t="s">
        <v>106</v>
      </c>
      <c r="B68" s="206" t="s">
        <v>105</v>
      </c>
      <c r="C68" s="243" t="s">
        <v>85</v>
      </c>
      <c r="D68" s="124">
        <v>0.88</v>
      </c>
      <c r="E68" s="124">
        <v>0.84</v>
      </c>
      <c r="F68" s="190">
        <f t="shared" si="36"/>
        <v>75.415999999999997</v>
      </c>
      <c r="G68" s="191">
        <f t="shared" si="36"/>
        <v>71.988</v>
      </c>
    </row>
    <row r="69" spans="1:7" ht="15.75" customHeight="1">
      <c r="A69" s="125" t="s">
        <v>107</v>
      </c>
      <c r="B69" s="265" t="s">
        <v>105</v>
      </c>
      <c r="C69" s="243" t="s">
        <v>91</v>
      </c>
      <c r="D69" s="124">
        <v>0.97</v>
      </c>
      <c r="E69" s="124">
        <v>0.92</v>
      </c>
      <c r="F69" s="190">
        <f t="shared" ref="F69" si="41">D69*$G$2</f>
        <v>83.129000000000005</v>
      </c>
      <c r="G69" s="191">
        <f t="shared" ref="G69" si="42">E69*$G$2</f>
        <v>78.844000000000008</v>
      </c>
    </row>
    <row r="70" spans="1:7" ht="16.5" thickBot="1">
      <c r="A70" s="25" t="s">
        <v>108</v>
      </c>
      <c r="B70" s="206" t="s">
        <v>105</v>
      </c>
      <c r="C70" s="247">
        <v>1.52</v>
      </c>
      <c r="D70" s="124">
        <v>0.5</v>
      </c>
      <c r="E70" s="124">
        <v>0.5</v>
      </c>
      <c r="F70" s="190">
        <f t="shared" si="36"/>
        <v>42.85</v>
      </c>
      <c r="G70" s="191">
        <f t="shared" si="36"/>
        <v>42.85</v>
      </c>
    </row>
    <row r="71" spans="1:7" ht="16.5" thickBot="1">
      <c r="A71" s="409" t="s">
        <v>109</v>
      </c>
      <c r="B71" s="410"/>
      <c r="C71" s="410"/>
      <c r="D71" s="410"/>
      <c r="E71" s="410"/>
      <c r="F71" s="410"/>
      <c r="G71" s="411"/>
    </row>
    <row r="72" spans="1:7" ht="15.75">
      <c r="A72" s="386" t="s">
        <v>110</v>
      </c>
      <c r="B72" s="228" t="s">
        <v>111</v>
      </c>
      <c r="C72" s="387" t="s">
        <v>85</v>
      </c>
      <c r="D72" s="388">
        <v>1.82</v>
      </c>
      <c r="E72" s="388">
        <v>1.73</v>
      </c>
      <c r="F72" s="389">
        <f>D72*$G$2</f>
        <v>155.97400000000002</v>
      </c>
      <c r="G72" s="180">
        <f>E72*$G$2</f>
        <v>148.261</v>
      </c>
    </row>
    <row r="73" spans="1:7" ht="16.5" thickBot="1">
      <c r="A73" s="27" t="s">
        <v>112</v>
      </c>
      <c r="B73" s="229" t="s">
        <v>113</v>
      </c>
      <c r="C73" s="248" t="s">
        <v>114</v>
      </c>
      <c r="D73" s="208">
        <v>1.93</v>
      </c>
      <c r="E73" s="208">
        <v>1.84</v>
      </c>
      <c r="F73" s="103">
        <f>D73*$G$2</f>
        <v>165.40100000000001</v>
      </c>
      <c r="G73" s="40">
        <f>E73*$G$2</f>
        <v>157.68800000000002</v>
      </c>
    </row>
    <row r="74" spans="1:7" ht="16.5" thickBot="1">
      <c r="A74" s="406" t="s">
        <v>115</v>
      </c>
      <c r="B74" s="407"/>
      <c r="C74" s="407"/>
      <c r="D74" s="407"/>
      <c r="E74" s="407"/>
      <c r="F74" s="407"/>
      <c r="G74" s="408"/>
    </row>
    <row r="75" spans="1:7" ht="15.75">
      <c r="A75" s="386" t="s">
        <v>116</v>
      </c>
      <c r="B75" s="390">
        <v>150</v>
      </c>
      <c r="C75" s="391" t="s">
        <v>117</v>
      </c>
      <c r="D75" s="388"/>
      <c r="E75" s="388"/>
      <c r="F75" s="389">
        <v>78</v>
      </c>
      <c r="G75" s="180">
        <v>75</v>
      </c>
    </row>
    <row r="76" spans="1:7" ht="15.75">
      <c r="A76" s="25" t="s">
        <v>118</v>
      </c>
      <c r="B76" s="374">
        <v>150</v>
      </c>
      <c r="C76" s="242" t="s">
        <v>119</v>
      </c>
      <c r="D76" s="26">
        <v>1</v>
      </c>
      <c r="E76" s="26">
        <v>0.95</v>
      </c>
      <c r="F76" s="163">
        <f>D76*$G$2</f>
        <v>85.7</v>
      </c>
      <c r="G76" s="192">
        <f>E76*$G$2</f>
        <v>81.414999999999992</v>
      </c>
    </row>
    <row r="77" spans="1:7" ht="32.25" thickBot="1">
      <c r="A77" s="379" t="s">
        <v>120</v>
      </c>
      <c r="B77" s="380">
        <v>190</v>
      </c>
      <c r="C77" s="285" t="s">
        <v>121</v>
      </c>
      <c r="D77" s="208">
        <v>1.6</v>
      </c>
      <c r="E77" s="208">
        <v>1.52</v>
      </c>
      <c r="F77" s="178">
        <f>D77*$G$2</f>
        <v>137.12</v>
      </c>
      <c r="G77" s="40">
        <f>E77*$G$2</f>
        <v>130.26400000000001</v>
      </c>
    </row>
    <row r="78" spans="1:7" ht="16.5" thickBot="1">
      <c r="A78" s="403" t="s">
        <v>122</v>
      </c>
      <c r="B78" s="404"/>
      <c r="C78" s="404"/>
      <c r="D78" s="404"/>
      <c r="E78" s="404"/>
      <c r="F78" s="404"/>
      <c r="G78" s="405"/>
    </row>
    <row r="79" spans="1:7" ht="16.5" thickBot="1">
      <c r="A79" s="392" t="s">
        <v>123</v>
      </c>
      <c r="B79" s="393"/>
      <c r="C79" s="394"/>
      <c r="D79" s="221"/>
      <c r="E79" s="221"/>
      <c r="F79" s="395">
        <v>740</v>
      </c>
      <c r="G79" s="396">
        <v>660</v>
      </c>
    </row>
    <row r="80" spans="1:7" ht="15.75">
      <c r="A80" s="340" t="s">
        <v>124</v>
      </c>
      <c r="B80" s="341" t="s">
        <v>125</v>
      </c>
      <c r="C80" s="342" t="s">
        <v>126</v>
      </c>
      <c r="D80" s="338" t="s">
        <v>127</v>
      </c>
      <c r="E80" s="338" t="s">
        <v>128</v>
      </c>
      <c r="F80" s="338" t="s">
        <v>129</v>
      </c>
      <c r="G80" s="339" t="s">
        <v>130</v>
      </c>
    </row>
    <row r="81" spans="1:7" ht="15.75">
      <c r="A81" s="25" t="s">
        <v>131</v>
      </c>
      <c r="B81" s="310">
        <v>5000</v>
      </c>
      <c r="C81" s="249">
        <v>1000</v>
      </c>
      <c r="D81" s="331">
        <v>1300</v>
      </c>
      <c r="E81" s="331">
        <v>1200</v>
      </c>
      <c r="F81" s="119">
        <v>880</v>
      </c>
      <c r="G81" s="120">
        <v>1270</v>
      </c>
    </row>
    <row r="82" spans="1:7" ht="15.75">
      <c r="A82" s="25" t="s">
        <v>132</v>
      </c>
      <c r="B82" s="310">
        <v>4000</v>
      </c>
      <c r="C82" s="249">
        <v>1000</v>
      </c>
      <c r="D82" s="143">
        <v>1900</v>
      </c>
      <c r="E82" s="143">
        <v>1700</v>
      </c>
      <c r="F82" s="119">
        <v>880</v>
      </c>
      <c r="G82" s="120">
        <v>1370</v>
      </c>
    </row>
    <row r="83" spans="1:7" ht="15.75">
      <c r="A83" s="25" t="s">
        <v>133</v>
      </c>
      <c r="B83" s="310">
        <v>2000</v>
      </c>
      <c r="C83" s="249" t="s">
        <v>134</v>
      </c>
      <c r="D83" s="143">
        <v>2600</v>
      </c>
      <c r="E83" s="143">
        <v>2400</v>
      </c>
      <c r="F83" s="119">
        <v>950</v>
      </c>
      <c r="G83" s="120">
        <v>1600</v>
      </c>
    </row>
    <row r="84" spans="1:7" ht="15.75">
      <c r="A84" s="25" t="s">
        <v>135</v>
      </c>
      <c r="B84" s="310">
        <v>1000</v>
      </c>
      <c r="C84" s="249">
        <v>1000</v>
      </c>
      <c r="D84" s="143">
        <v>4300</v>
      </c>
      <c r="E84" s="143">
        <v>3900</v>
      </c>
      <c r="F84" s="119">
        <v>1200</v>
      </c>
      <c r="G84" s="120">
        <v>1800</v>
      </c>
    </row>
    <row r="85" spans="1:7" ht="15.75">
      <c r="A85" s="25" t="s">
        <v>136</v>
      </c>
      <c r="B85" s="310">
        <v>1000</v>
      </c>
      <c r="C85" s="249">
        <v>1000</v>
      </c>
      <c r="D85" s="143">
        <v>2000</v>
      </c>
      <c r="E85" s="143">
        <v>2000</v>
      </c>
      <c r="F85" s="119" t="s">
        <v>137</v>
      </c>
      <c r="G85" s="120" t="s">
        <v>137</v>
      </c>
    </row>
    <row r="86" spans="1:7" ht="16.5" thickBot="1">
      <c r="A86" s="28"/>
      <c r="B86" s="311"/>
      <c r="C86" s="250"/>
      <c r="D86" s="29"/>
      <c r="E86" s="29"/>
      <c r="F86" s="29"/>
      <c r="G86" s="30"/>
    </row>
    <row r="87" spans="1:7" ht="15.75" thickBot="1">
      <c r="A87" s="31" t="s">
        <v>138</v>
      </c>
      <c r="B87" s="47"/>
      <c r="C87" s="232"/>
      <c r="D87" s="137"/>
      <c r="E87" s="144"/>
      <c r="F87" s="144"/>
      <c r="G87" s="159"/>
    </row>
    <row r="88" spans="1:7" ht="15.75" thickBot="1">
      <c r="A88" s="32" t="s">
        <v>139</v>
      </c>
      <c r="B88" s="47"/>
      <c r="C88" s="232"/>
      <c r="D88" s="137"/>
      <c r="E88" s="144"/>
      <c r="F88" s="144"/>
      <c r="G88" s="159"/>
    </row>
    <row r="89" spans="1:7" ht="15.75" thickBot="1">
      <c r="A89" s="33"/>
      <c r="B89" s="47"/>
      <c r="C89" s="232"/>
      <c r="D89" s="137"/>
      <c r="E89" s="144"/>
      <c r="F89" s="144"/>
      <c r="G89" s="159"/>
    </row>
    <row r="90" spans="1:7" ht="15.75" thickBot="1">
      <c r="A90" s="34" t="s">
        <v>140</v>
      </c>
      <c r="B90" s="51"/>
      <c r="C90" s="251"/>
      <c r="D90" s="145"/>
      <c r="E90" s="146"/>
      <c r="F90" s="146"/>
      <c r="G90" s="160"/>
    </row>
  </sheetData>
  <mergeCells count="8">
    <mergeCell ref="A78:G78"/>
    <mergeCell ref="A74:G74"/>
    <mergeCell ref="A71:G71"/>
    <mergeCell ref="A9:A10"/>
    <mergeCell ref="B9:B11"/>
    <mergeCell ref="C9:C11"/>
    <mergeCell ref="D9:E10"/>
    <mergeCell ref="F9:G10"/>
  </mergeCells>
  <hyperlinks>
    <hyperlink ref="G4" r:id="rId1" xr:uid="{00000000-0004-0000-0000-000000000000}"/>
    <hyperlink ref="G5" r:id="rId2" xr:uid="{FE43E595-AD4B-41C7-AA2C-8754988A29A6}"/>
  </hyperlinks>
  <pageMargins left="0.78740157480314965" right="0.39370078740157483" top="0.39370078740157483" bottom="0.39370078740157483" header="0" footer="0"/>
  <pageSetup paperSize="9" scale="51" orientation="portrait" r:id="rId3"/>
  <ignoredErrors>
    <ignoredError sqref="B42 C57:C58" numberStoredAsText="1"/>
  </ignoredError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8"/>
  <sheetViews>
    <sheetView workbookViewId="0">
      <selection activeCell="B37" sqref="B37"/>
    </sheetView>
  </sheetViews>
  <sheetFormatPr defaultRowHeight="15"/>
  <cols>
    <col min="1" max="1" width="71.42578125" customWidth="1"/>
    <col min="2" max="2" width="12" customWidth="1"/>
    <col min="3" max="3" width="15.7109375" customWidth="1"/>
    <col min="4" max="4" width="14.5703125" customWidth="1"/>
    <col min="5" max="5" width="13.7109375" customWidth="1"/>
    <col min="6" max="6" width="14.42578125" customWidth="1"/>
    <col min="7" max="7" width="13.85546875" customWidth="1"/>
    <col min="8" max="8" width="9.140625" style="333"/>
    <col min="9" max="9" width="12.5703125" style="333" customWidth="1"/>
    <col min="10" max="77" width="9.140625" style="333"/>
  </cols>
  <sheetData>
    <row r="1" spans="1:7" ht="15.75" thickBot="1">
      <c r="A1" s="1"/>
      <c r="B1" s="2"/>
      <c r="C1" s="2"/>
      <c r="F1" s="41" t="s">
        <v>0</v>
      </c>
    </row>
    <row r="2" spans="1:7" ht="21" thickBot="1">
      <c r="A2" s="4"/>
      <c r="B2" s="5"/>
      <c r="C2" s="6" t="s">
        <v>1</v>
      </c>
      <c r="D2" s="5"/>
      <c r="E2" s="5"/>
      <c r="F2" s="207"/>
      <c r="G2" s="121">
        <f>баннер!G2</f>
        <v>85.7</v>
      </c>
    </row>
    <row r="3" spans="1:7" ht="15.75" thickBot="1">
      <c r="A3" s="9"/>
      <c r="B3" s="10"/>
      <c r="C3" s="10"/>
      <c r="D3" s="10"/>
      <c r="E3" s="10"/>
      <c r="F3" s="42"/>
      <c r="G3" s="10"/>
    </row>
    <row r="4" spans="1:7" ht="19.5" thickBot="1">
      <c r="A4" s="43"/>
      <c r="B4" s="12" t="s">
        <v>3</v>
      </c>
      <c r="C4" s="13"/>
      <c r="D4" s="13"/>
      <c r="E4" s="13"/>
      <c r="F4" s="10"/>
      <c r="G4" s="10"/>
    </row>
    <row r="5" spans="1:7" ht="16.5" thickBot="1">
      <c r="A5" s="44" t="s">
        <v>5</v>
      </c>
      <c r="B5" s="10"/>
      <c r="C5" s="13"/>
      <c r="D5" s="13"/>
      <c r="E5" s="13"/>
      <c r="F5" s="10"/>
      <c r="G5" s="10"/>
    </row>
    <row r="6" spans="1:7" ht="16.5" thickBot="1">
      <c r="A6" s="44" t="s">
        <v>7</v>
      </c>
      <c r="B6" s="10"/>
      <c r="C6" s="13"/>
      <c r="D6" s="13"/>
      <c r="E6" s="13"/>
      <c r="F6" s="10"/>
      <c r="G6" s="10"/>
    </row>
    <row r="7" spans="1:7" ht="16.5" thickBot="1">
      <c r="A7" s="44" t="s">
        <v>8</v>
      </c>
      <c r="B7" s="10"/>
      <c r="C7" s="13"/>
      <c r="D7" s="13"/>
      <c r="E7" s="13"/>
      <c r="F7" s="10"/>
      <c r="G7" s="10"/>
    </row>
    <row r="8" spans="1:7" ht="16.5" thickBot="1">
      <c r="A8" s="16"/>
      <c r="B8" s="17"/>
      <c r="C8" s="18"/>
      <c r="D8" s="19"/>
      <c r="E8" s="19"/>
      <c r="F8" s="126" t="str">
        <f>баннер!G8</f>
        <v>с 01.08.2024</v>
      </c>
      <c r="G8" s="126"/>
    </row>
    <row r="9" spans="1:7" ht="15" customHeight="1">
      <c r="A9" s="412" t="s">
        <v>12</v>
      </c>
      <c r="B9" s="426" t="s">
        <v>13</v>
      </c>
      <c r="C9" s="429" t="s">
        <v>14</v>
      </c>
      <c r="D9" s="424"/>
      <c r="E9" s="424"/>
      <c r="F9" s="424"/>
      <c r="G9" s="421"/>
    </row>
    <row r="10" spans="1:7" ht="15.75" customHeight="1" thickBot="1">
      <c r="A10" s="413"/>
      <c r="B10" s="427"/>
      <c r="C10" s="430"/>
      <c r="D10" s="425"/>
      <c r="E10" s="425"/>
      <c r="F10" s="425"/>
      <c r="G10" s="423"/>
    </row>
    <row r="11" spans="1:7" ht="24.75" thickBot="1">
      <c r="A11" s="111" t="s">
        <v>17</v>
      </c>
      <c r="B11" s="428"/>
      <c r="C11" s="431"/>
      <c r="D11" s="112" t="s">
        <v>19</v>
      </c>
      <c r="E11" s="112" t="s">
        <v>141</v>
      </c>
      <c r="F11" s="112" t="s">
        <v>19</v>
      </c>
      <c r="G11" s="113" t="s">
        <v>141</v>
      </c>
    </row>
    <row r="12" spans="1:7" ht="18.75">
      <c r="A12" s="169" t="s">
        <v>142</v>
      </c>
      <c r="B12" s="100"/>
      <c r="C12" s="100"/>
      <c r="D12" s="100"/>
      <c r="E12" s="100"/>
      <c r="F12" s="101"/>
      <c r="G12" s="102"/>
    </row>
    <row r="13" spans="1:7" ht="30.75">
      <c r="A13" s="165" t="s">
        <v>143</v>
      </c>
      <c r="B13" s="257">
        <v>450</v>
      </c>
      <c r="C13" s="206" t="s">
        <v>144</v>
      </c>
      <c r="D13" s="162">
        <v>1.62</v>
      </c>
      <c r="E13" s="162">
        <v>1.54</v>
      </c>
      <c r="F13" s="326">
        <f t="shared" ref="F13:G21" si="0">D13*$G$2</f>
        <v>138.834</v>
      </c>
      <c r="G13" s="327">
        <f t="shared" si="0"/>
        <v>131.97800000000001</v>
      </c>
    </row>
    <row r="14" spans="1:7" ht="30.75">
      <c r="A14" s="165" t="s">
        <v>145</v>
      </c>
      <c r="B14" s="257">
        <v>450</v>
      </c>
      <c r="C14" s="206" t="s">
        <v>146</v>
      </c>
      <c r="D14" s="162">
        <v>1.51</v>
      </c>
      <c r="E14" s="162">
        <v>1.44</v>
      </c>
      <c r="F14" s="326">
        <f t="shared" ref="F14" si="1">D14*$G$2</f>
        <v>129.40700000000001</v>
      </c>
      <c r="G14" s="327">
        <f t="shared" ref="G14" si="2">E14*$G$2</f>
        <v>123.408</v>
      </c>
    </row>
    <row r="15" spans="1:7" ht="30.75">
      <c r="A15" s="361" t="s">
        <v>147</v>
      </c>
      <c r="B15" s="323">
        <v>450</v>
      </c>
      <c r="C15" s="324" t="s">
        <v>144</v>
      </c>
      <c r="D15" s="325">
        <v>1.32</v>
      </c>
      <c r="E15" s="325">
        <v>1.26</v>
      </c>
      <c r="F15" s="326">
        <f t="shared" ref="F15" si="3">D15*$G$2</f>
        <v>113.12400000000001</v>
      </c>
      <c r="G15" s="327">
        <f t="shared" ref="G15" si="4">E15*$G$2</f>
        <v>107.982</v>
      </c>
    </row>
    <row r="16" spans="1:7" ht="35.25" customHeight="1">
      <c r="A16" s="125" t="s">
        <v>148</v>
      </c>
      <c r="B16" s="257">
        <v>430</v>
      </c>
      <c r="C16" s="206" t="s">
        <v>149</v>
      </c>
      <c r="D16" s="162">
        <v>1.1499999999999999</v>
      </c>
      <c r="E16" s="162">
        <v>1.1499999999999999</v>
      </c>
      <c r="F16" s="326">
        <f t="shared" ref="F16:F17" si="5">D16*$G$2</f>
        <v>98.554999999999993</v>
      </c>
      <c r="G16" s="327">
        <f t="shared" ref="G16:G17" si="6">E16*$G$2</f>
        <v>98.554999999999993</v>
      </c>
    </row>
    <row r="17" spans="1:7" ht="30.75">
      <c r="A17" s="125" t="s">
        <v>150</v>
      </c>
      <c r="B17" s="257">
        <v>580</v>
      </c>
      <c r="C17" s="206" t="s">
        <v>149</v>
      </c>
      <c r="D17" s="162">
        <v>1.2</v>
      </c>
      <c r="E17" s="162">
        <v>1.2</v>
      </c>
      <c r="F17" s="326">
        <f t="shared" si="5"/>
        <v>102.84</v>
      </c>
      <c r="G17" s="327">
        <f t="shared" si="6"/>
        <v>102.84</v>
      </c>
    </row>
    <row r="18" spans="1:7" ht="31.5">
      <c r="A18" s="165" t="s">
        <v>151</v>
      </c>
      <c r="B18" s="257">
        <v>510</v>
      </c>
      <c r="C18" s="206" t="s">
        <v>152</v>
      </c>
      <c r="D18" s="162">
        <v>2.73</v>
      </c>
      <c r="E18" s="162">
        <v>2.6</v>
      </c>
      <c r="F18" s="326">
        <f t="shared" si="0"/>
        <v>233.96100000000001</v>
      </c>
      <c r="G18" s="327">
        <f t="shared" si="0"/>
        <v>222.82000000000002</v>
      </c>
    </row>
    <row r="19" spans="1:7" ht="31.5">
      <c r="A19" s="361" t="s">
        <v>153</v>
      </c>
      <c r="B19" s="323">
        <v>450</v>
      </c>
      <c r="C19" s="324" t="s">
        <v>152</v>
      </c>
      <c r="D19" s="325">
        <v>1.8</v>
      </c>
      <c r="E19" s="325">
        <v>1.72</v>
      </c>
      <c r="F19" s="326">
        <f t="shared" ref="F19" si="7">D19*$G$2</f>
        <v>154.26000000000002</v>
      </c>
      <c r="G19" s="327">
        <f t="shared" ref="G19" si="8">E19*$G$2</f>
        <v>147.404</v>
      </c>
    </row>
    <row r="20" spans="1:7" ht="31.5">
      <c r="A20" s="361" t="s">
        <v>154</v>
      </c>
      <c r="B20" s="323">
        <v>450</v>
      </c>
      <c r="C20" s="324" t="s">
        <v>146</v>
      </c>
      <c r="D20" s="325">
        <v>1.73</v>
      </c>
      <c r="E20" s="325">
        <v>1.65</v>
      </c>
      <c r="F20" s="326">
        <f t="shared" ref="F20" si="9">D20*$G$2</f>
        <v>148.261</v>
      </c>
      <c r="G20" s="327">
        <f t="shared" ref="G20" si="10">E20*$G$2</f>
        <v>141.405</v>
      </c>
    </row>
    <row r="21" spans="1:7" ht="31.5" thickBot="1">
      <c r="A21" s="173" t="s">
        <v>155</v>
      </c>
      <c r="B21" s="260">
        <v>340</v>
      </c>
      <c r="C21" s="229" t="s">
        <v>156</v>
      </c>
      <c r="D21" s="359">
        <v>1.72</v>
      </c>
      <c r="E21" s="359">
        <v>1.64</v>
      </c>
      <c r="F21" s="326">
        <f t="shared" si="0"/>
        <v>147.404</v>
      </c>
      <c r="G21" s="328">
        <f t="shared" si="0"/>
        <v>140.548</v>
      </c>
    </row>
    <row r="22" spans="1:7" ht="18.75">
      <c r="A22" s="99" t="s">
        <v>157</v>
      </c>
      <c r="B22" s="312"/>
      <c r="C22" s="315"/>
      <c r="D22" s="100"/>
      <c r="E22" s="100"/>
      <c r="F22" s="101"/>
      <c r="G22" s="102"/>
    </row>
    <row r="23" spans="1:7" ht="32.25" thickBot="1">
      <c r="A23" s="170" t="s">
        <v>158</v>
      </c>
      <c r="B23" s="313">
        <v>630</v>
      </c>
      <c r="C23" s="316">
        <v>2.5</v>
      </c>
      <c r="D23" s="314">
        <v>2</v>
      </c>
      <c r="E23" s="314">
        <v>2</v>
      </c>
      <c r="F23" s="354">
        <f>D23*$G$2</f>
        <v>171.4</v>
      </c>
      <c r="G23" s="355">
        <f>E23*$G$2</f>
        <v>171.4</v>
      </c>
    </row>
    <row r="24" spans="1:7" ht="16.5" thickBot="1">
      <c r="A24" s="28"/>
      <c r="B24" s="45"/>
      <c r="C24" s="46"/>
      <c r="D24" s="29"/>
      <c r="E24" s="29"/>
      <c r="F24" s="193"/>
      <c r="G24" s="30"/>
    </row>
    <row r="25" spans="1:7" ht="17.25" customHeight="1" thickBot="1">
      <c r="A25" s="32" t="s">
        <v>139</v>
      </c>
      <c r="B25" s="47"/>
      <c r="C25" s="48"/>
      <c r="D25" s="49"/>
      <c r="E25" s="49"/>
      <c r="F25" s="194"/>
      <c r="G25" s="50"/>
    </row>
    <row r="26" spans="1:7" ht="15.75" thickBot="1">
      <c r="A26" s="32" t="s">
        <v>159</v>
      </c>
      <c r="B26" s="47"/>
      <c r="C26" s="48"/>
      <c r="D26" s="49"/>
      <c r="E26" s="49"/>
      <c r="F26" s="194"/>
      <c r="G26" s="50"/>
    </row>
    <row r="27" spans="1:7" ht="15.75" thickBot="1">
      <c r="A27" s="33"/>
      <c r="B27" s="47"/>
      <c r="C27" s="48"/>
      <c r="D27" s="49"/>
      <c r="E27" s="49"/>
      <c r="F27" s="194"/>
      <c r="G27" s="50"/>
    </row>
    <row r="28" spans="1:7" ht="15.75" thickBot="1">
      <c r="A28" s="34" t="s">
        <v>140</v>
      </c>
      <c r="B28" s="51"/>
      <c r="C28" s="52"/>
      <c r="D28" s="53"/>
      <c r="E28" s="53"/>
      <c r="F28" s="195"/>
      <c r="G28" s="36"/>
    </row>
  </sheetData>
  <mergeCells count="5">
    <mergeCell ref="A9:A10"/>
    <mergeCell ref="B9:B11"/>
    <mergeCell ref="C9:C11"/>
    <mergeCell ref="D9:E10"/>
    <mergeCell ref="F9:G10"/>
  </mergeCells>
  <pageMargins left="0.7" right="0.7" top="0.75" bottom="0.75" header="0.3" footer="0.3"/>
  <pageSetup paperSize="9" orientation="portrait" verticalDpi="0" r:id="rId1"/>
  <ignoredErrors>
    <ignoredError sqref="C20:C21 C15:C17 C13:C1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5"/>
  <sheetViews>
    <sheetView workbookViewId="0">
      <selection activeCell="F11" sqref="F11"/>
    </sheetView>
  </sheetViews>
  <sheetFormatPr defaultRowHeight="15"/>
  <cols>
    <col min="2" max="2" width="37.140625" customWidth="1"/>
    <col min="4" max="4" width="21.42578125" customWidth="1"/>
    <col min="5" max="5" width="12" customWidth="1"/>
    <col min="6" max="8" width="15.85546875" customWidth="1"/>
    <col min="10" max="10" width="11.140625" bestFit="1" customWidth="1"/>
    <col min="12" max="12" width="10.140625" bestFit="1" customWidth="1"/>
  </cols>
  <sheetData>
    <row r="2" spans="2:8" ht="22.5">
      <c r="B2" s="54"/>
      <c r="C2" s="54"/>
      <c r="D2" s="55" t="s">
        <v>160</v>
      </c>
      <c r="E2" s="56" t="s">
        <v>161</v>
      </c>
      <c r="G2" s="54"/>
      <c r="H2" s="54"/>
    </row>
    <row r="3" spans="2:8">
      <c r="B3" s="54"/>
      <c r="C3" s="54"/>
      <c r="D3" s="54"/>
      <c r="E3" s="54"/>
      <c r="F3" s="54"/>
      <c r="G3" s="54"/>
      <c r="H3" s="54"/>
    </row>
    <row r="4" spans="2:8" ht="16.5" customHeight="1">
      <c r="B4" s="54"/>
      <c r="C4" s="57" t="s">
        <v>162</v>
      </c>
      <c r="E4" s="54"/>
      <c r="F4" s="54"/>
      <c r="G4" s="54"/>
      <c r="H4" s="54"/>
    </row>
    <row r="5" spans="2:8">
      <c r="B5" s="54" t="s">
        <v>163</v>
      </c>
      <c r="C5" s="54"/>
      <c r="D5" s="54"/>
      <c r="E5" s="54"/>
      <c r="F5" s="54"/>
      <c r="G5" s="54"/>
      <c r="H5" s="54"/>
    </row>
    <row r="6" spans="2:8">
      <c r="B6" s="56" t="s">
        <v>164</v>
      </c>
      <c r="C6" s="54"/>
      <c r="D6" s="54"/>
      <c r="E6" s="54"/>
      <c r="F6" s="54"/>
      <c r="G6" s="54"/>
      <c r="H6" s="54"/>
    </row>
    <row r="7" spans="2:8">
      <c r="B7" s="56" t="s">
        <v>165</v>
      </c>
      <c r="C7" s="54"/>
      <c r="D7" s="54"/>
      <c r="E7" s="54"/>
      <c r="F7" s="54"/>
      <c r="G7" s="54"/>
      <c r="H7" s="54"/>
    </row>
    <row r="8" spans="2:8">
      <c r="B8" s="54" t="s">
        <v>166</v>
      </c>
      <c r="C8" s="54"/>
      <c r="D8" s="54"/>
      <c r="E8" s="54"/>
      <c r="F8" s="54"/>
      <c r="G8" s="54"/>
      <c r="H8" s="54"/>
    </row>
    <row r="9" spans="2:8" ht="15.75" thickBot="1">
      <c r="B9" s="62"/>
      <c r="C9" s="62"/>
      <c r="D9" s="62"/>
      <c r="E9" s="62"/>
      <c r="F9" s="62"/>
      <c r="G9" s="62"/>
      <c r="H9" s="62"/>
    </row>
    <row r="10" spans="2:8" ht="16.5" thickBot="1">
      <c r="B10" s="62"/>
      <c r="C10" s="62"/>
      <c r="D10" s="62"/>
      <c r="E10" s="62"/>
      <c r="F10" s="117" t="s">
        <v>167</v>
      </c>
      <c r="G10" s="104" t="s">
        <v>168</v>
      </c>
    </row>
    <row r="11" spans="2:8" ht="47.25">
      <c r="B11" s="60" t="s">
        <v>169</v>
      </c>
      <c r="C11" s="61" t="s">
        <v>170</v>
      </c>
      <c r="D11" s="61" t="s">
        <v>171</v>
      </c>
      <c r="E11" s="61" t="s">
        <v>172</v>
      </c>
      <c r="F11" s="356">
        <v>28</v>
      </c>
      <c r="G11" s="357">
        <v>28</v>
      </c>
    </row>
    <row r="12" spans="2:8" ht="31.5">
      <c r="B12" s="321" t="s">
        <v>173</v>
      </c>
      <c r="C12" s="320" t="s">
        <v>170</v>
      </c>
      <c r="D12" s="320" t="s">
        <v>174</v>
      </c>
      <c r="E12" s="320" t="s">
        <v>175</v>
      </c>
      <c r="F12" s="363">
        <v>55</v>
      </c>
      <c r="G12" s="364">
        <v>55</v>
      </c>
    </row>
    <row r="13" spans="2:8" ht="31.5" customHeight="1">
      <c r="B13" s="321" t="s">
        <v>176</v>
      </c>
      <c r="C13" s="433" t="s">
        <v>177</v>
      </c>
      <c r="D13" s="433"/>
      <c r="E13" s="320" t="s">
        <v>175</v>
      </c>
      <c r="F13" s="363">
        <v>35</v>
      </c>
      <c r="G13" s="364">
        <v>35</v>
      </c>
    </row>
    <row r="14" spans="2:8" ht="24.75" customHeight="1" thickBot="1">
      <c r="B14" s="63" t="s">
        <v>178</v>
      </c>
      <c r="C14" s="432" t="s">
        <v>177</v>
      </c>
      <c r="D14" s="432"/>
      <c r="E14" s="64" t="s">
        <v>172</v>
      </c>
      <c r="F14" s="329">
        <v>21</v>
      </c>
      <c r="G14" s="330">
        <v>20</v>
      </c>
    </row>
    <row r="16" spans="2:8" ht="20.25">
      <c r="B16" s="54"/>
      <c r="C16" s="57" t="s">
        <v>179</v>
      </c>
      <c r="E16" s="54"/>
      <c r="F16" s="54"/>
      <c r="G16" s="54"/>
      <c r="H16" s="54"/>
    </row>
    <row r="17" spans="1:9">
      <c r="B17" s="54"/>
      <c r="C17" s="54"/>
      <c r="D17" s="54"/>
      <c r="E17" s="54"/>
      <c r="F17" s="54"/>
      <c r="G17" s="54"/>
      <c r="H17" s="54"/>
    </row>
    <row r="18" spans="1:9">
      <c r="B18" s="106" t="s">
        <v>180</v>
      </c>
      <c r="C18" s="54"/>
      <c r="D18" s="54"/>
      <c r="E18" s="54"/>
      <c r="F18" s="54"/>
      <c r="G18" s="54"/>
      <c r="H18" s="54"/>
    </row>
    <row r="19" spans="1:9">
      <c r="B19" s="106" t="s">
        <v>181</v>
      </c>
      <c r="C19" s="54"/>
      <c r="D19" s="54"/>
      <c r="E19" s="54"/>
      <c r="F19" s="54"/>
      <c r="G19" s="54"/>
      <c r="H19" s="54"/>
    </row>
    <row r="20" spans="1:9" ht="15.75" thickBot="1">
      <c r="B20" s="54" t="s">
        <v>182</v>
      </c>
      <c r="C20" s="54"/>
      <c r="D20" s="54"/>
      <c r="E20" s="54"/>
      <c r="F20" s="54"/>
      <c r="G20" s="54"/>
      <c r="H20" s="54"/>
    </row>
    <row r="21" spans="1:9" ht="48" thickBot="1">
      <c r="B21" s="185" t="s">
        <v>183</v>
      </c>
      <c r="C21" s="187" t="s">
        <v>184</v>
      </c>
      <c r="D21" s="187" t="s">
        <v>185</v>
      </c>
      <c r="E21" s="187" t="s">
        <v>186</v>
      </c>
      <c r="F21" s="183" t="s">
        <v>187</v>
      </c>
      <c r="G21" s="184"/>
    </row>
    <row r="22" spans="1:9" ht="16.5" thickBot="1">
      <c r="B22" s="186"/>
      <c r="C22" s="188"/>
      <c r="D22" s="188"/>
      <c r="E22" s="189"/>
      <c r="F22" s="58" t="s">
        <v>188</v>
      </c>
      <c r="G22" s="59" t="s">
        <v>189</v>
      </c>
    </row>
    <row r="23" spans="1:9" ht="32.25" thickBot="1">
      <c r="B23" s="317" t="s">
        <v>190</v>
      </c>
      <c r="C23" s="318"/>
      <c r="D23" s="318"/>
      <c r="E23" s="318"/>
      <c r="F23" s="318"/>
      <c r="G23" s="319"/>
    </row>
    <row r="24" spans="1:9" ht="30">
      <c r="B24" s="60" t="s">
        <v>191</v>
      </c>
      <c r="C24" s="61" t="s">
        <v>170</v>
      </c>
      <c r="D24" s="107" t="s">
        <v>192</v>
      </c>
      <c r="E24" s="61" t="s">
        <v>172</v>
      </c>
      <c r="F24" s="224">
        <v>13</v>
      </c>
      <c r="G24" s="122">
        <v>12</v>
      </c>
    </row>
    <row r="25" spans="1:9" ht="16.5" thickBot="1">
      <c r="B25" s="63" t="s">
        <v>193</v>
      </c>
      <c r="C25" s="64"/>
      <c r="D25" s="64"/>
      <c r="E25" s="64" t="s">
        <v>172</v>
      </c>
      <c r="F25" s="225">
        <v>10</v>
      </c>
      <c r="G25" s="123">
        <v>9</v>
      </c>
    </row>
    <row r="26" spans="1:9">
      <c r="B26" s="54"/>
      <c r="C26" s="54"/>
      <c r="D26" s="54"/>
      <c r="E26" s="54"/>
      <c r="F26" s="54"/>
      <c r="G26" s="54"/>
      <c r="H26" s="54"/>
    </row>
    <row r="27" spans="1:9">
      <c r="B27" s="54"/>
      <c r="C27" s="54"/>
      <c r="D27" s="54"/>
      <c r="E27" s="54"/>
      <c r="F27" s="54"/>
      <c r="G27" s="54"/>
      <c r="H27" s="54"/>
    </row>
    <row r="28" spans="1:9">
      <c r="B28" s="65" t="s">
        <v>140</v>
      </c>
      <c r="C28" s="54"/>
      <c r="D28" s="54"/>
      <c r="E28" s="54"/>
      <c r="F28" s="54"/>
      <c r="G28" s="54"/>
      <c r="H28" s="54"/>
    </row>
    <row r="30" spans="1:9" ht="20.25">
      <c r="A30" s="90" t="s">
        <v>194</v>
      </c>
      <c r="B30" s="91"/>
      <c r="C30" s="91"/>
      <c r="D30" s="91"/>
      <c r="E30" s="91"/>
      <c r="F30" s="91"/>
      <c r="G30" s="91"/>
      <c r="H30" s="91"/>
      <c r="I30" s="91"/>
    </row>
    <row r="31" spans="1:9" ht="15.75">
      <c r="A31" s="92" t="s">
        <v>195</v>
      </c>
      <c r="B31" s="92"/>
      <c r="C31" s="92"/>
      <c r="D31" s="92"/>
      <c r="E31" s="92"/>
      <c r="F31" s="92"/>
      <c r="G31" s="92"/>
      <c r="H31" s="91"/>
      <c r="I31" s="91"/>
    </row>
    <row r="32" spans="1:9" ht="15.75">
      <c r="A32" s="91"/>
      <c r="B32" s="91"/>
      <c r="C32" s="91"/>
      <c r="D32" s="91"/>
      <c r="E32" s="91"/>
      <c r="F32" s="91"/>
      <c r="G32" s="91"/>
      <c r="H32" s="91"/>
      <c r="I32" s="91"/>
    </row>
    <row r="33" spans="1:9" ht="15.75">
      <c r="A33" s="94" t="s">
        <v>196</v>
      </c>
      <c r="B33" s="91"/>
      <c r="C33" s="91"/>
      <c r="D33" s="91"/>
      <c r="E33" s="95" t="s">
        <v>197</v>
      </c>
      <c r="F33" s="94"/>
      <c r="G33" s="91"/>
      <c r="H33" s="91"/>
      <c r="I33" s="91"/>
    </row>
    <row r="34" spans="1:9" ht="15.75">
      <c r="A34" s="96" t="s">
        <v>198</v>
      </c>
      <c r="B34" s="91"/>
      <c r="C34" s="91"/>
      <c r="D34" s="91"/>
      <c r="E34" s="96" t="s">
        <v>198</v>
      </c>
      <c r="F34" s="96"/>
      <c r="G34" s="91"/>
      <c r="H34" s="91"/>
      <c r="I34" s="91"/>
    </row>
    <row r="35" spans="1:9" ht="15.75">
      <c r="A35" s="96" t="s">
        <v>199</v>
      </c>
      <c r="B35" s="91"/>
      <c r="C35" s="91"/>
      <c r="D35" s="91"/>
      <c r="E35" s="96" t="s">
        <v>199</v>
      </c>
      <c r="F35" s="96"/>
      <c r="G35" s="91"/>
      <c r="H35" s="91"/>
      <c r="I35" s="91"/>
    </row>
    <row r="36" spans="1:9" ht="15.75">
      <c r="A36" s="96"/>
      <c r="B36" s="91"/>
      <c r="C36" s="91"/>
      <c r="D36" s="91"/>
      <c r="E36" s="91"/>
      <c r="F36" s="96"/>
      <c r="G36" s="91"/>
      <c r="H36" s="91"/>
      <c r="I36" s="91"/>
    </row>
    <row r="37" spans="1:9" ht="15.75">
      <c r="A37" s="95" t="s">
        <v>200</v>
      </c>
      <c r="B37" s="94"/>
      <c r="C37" s="91"/>
      <c r="D37" s="91"/>
      <c r="E37" s="91"/>
      <c r="F37" s="96"/>
      <c r="G37" s="91"/>
      <c r="H37" s="91"/>
      <c r="I37" s="91"/>
    </row>
    <row r="38" spans="1:9" ht="15.75">
      <c r="A38" s="96" t="s">
        <v>201</v>
      </c>
      <c r="B38" s="96"/>
      <c r="C38" s="91"/>
      <c r="D38" s="91"/>
      <c r="E38" s="91"/>
      <c r="F38" s="96"/>
      <c r="G38" s="91"/>
      <c r="H38" s="91"/>
      <c r="I38" s="91"/>
    </row>
    <row r="39" spans="1:9" ht="15.75">
      <c r="A39" s="96" t="s">
        <v>202</v>
      </c>
      <c r="B39" s="96"/>
      <c r="C39" s="91"/>
      <c r="D39" s="91"/>
      <c r="E39" s="91"/>
      <c r="F39" s="96"/>
      <c r="G39" s="91"/>
      <c r="H39" s="91"/>
      <c r="I39" s="91"/>
    </row>
    <row r="40" spans="1:9" ht="15.75">
      <c r="A40" s="96"/>
      <c r="B40" s="91"/>
      <c r="C40" s="91"/>
      <c r="D40" s="91"/>
      <c r="E40" s="91"/>
      <c r="F40" s="96"/>
      <c r="G40" s="91"/>
      <c r="H40" s="91"/>
      <c r="I40" s="91"/>
    </row>
    <row r="41" spans="1:9" ht="15.75">
      <c r="A41" s="95" t="s">
        <v>203</v>
      </c>
      <c r="B41" s="97"/>
      <c r="C41" s="97"/>
      <c r="D41" s="97"/>
      <c r="F41" s="98"/>
      <c r="G41" s="97"/>
      <c r="H41" s="91"/>
      <c r="I41" s="91"/>
    </row>
    <row r="42" spans="1:9" ht="15.75">
      <c r="A42" s="95" t="s">
        <v>204</v>
      </c>
      <c r="B42" s="97"/>
      <c r="C42" s="97"/>
      <c r="D42" s="97"/>
      <c r="F42" s="98"/>
      <c r="G42" s="97"/>
      <c r="H42" s="91"/>
      <c r="I42" s="91"/>
    </row>
    <row r="43" spans="1:9" ht="15.75">
      <c r="A43" s="93" t="s">
        <v>205</v>
      </c>
      <c r="B43" s="97"/>
      <c r="C43" s="97"/>
      <c r="D43" s="97"/>
      <c r="F43" s="97"/>
      <c r="G43" s="97"/>
      <c r="H43" s="91"/>
      <c r="I43" s="91"/>
    </row>
    <row r="44" spans="1:9" ht="15.75">
      <c r="A44" s="93" t="s">
        <v>206</v>
      </c>
      <c r="B44" s="97"/>
      <c r="C44" s="97"/>
      <c r="D44" s="97"/>
      <c r="F44" s="97"/>
      <c r="G44" s="97"/>
      <c r="H44" s="91"/>
      <c r="I44" s="91"/>
    </row>
    <row r="45" spans="1:9" ht="15.75">
      <c r="A45" s="91"/>
      <c r="B45" s="91"/>
      <c r="C45" s="91"/>
      <c r="D45" s="91"/>
      <c r="E45" s="91"/>
      <c r="F45" s="96"/>
      <c r="G45" s="91"/>
      <c r="H45" s="91"/>
      <c r="I45" s="91"/>
    </row>
    <row r="46" spans="1:9" ht="15.75">
      <c r="A46" s="92" t="s">
        <v>207</v>
      </c>
      <c r="B46" s="91"/>
      <c r="C46" s="91"/>
      <c r="D46" s="91"/>
      <c r="E46" s="91"/>
      <c r="F46" s="91"/>
      <c r="G46" s="91"/>
      <c r="H46" s="91"/>
      <c r="I46" s="91"/>
    </row>
    <row r="47" spans="1:9" ht="15.75">
      <c r="A47" s="96" t="s">
        <v>208</v>
      </c>
      <c r="B47" s="91"/>
      <c r="C47" s="91"/>
      <c r="D47" s="91"/>
      <c r="E47" s="91"/>
      <c r="F47" s="91"/>
      <c r="G47" s="91"/>
      <c r="H47" s="91"/>
      <c r="I47" s="91"/>
    </row>
    <row r="48" spans="1:9" ht="15.75">
      <c r="A48" s="96" t="s">
        <v>209</v>
      </c>
      <c r="B48" s="91"/>
      <c r="C48" s="91"/>
      <c r="D48" s="91"/>
      <c r="E48" s="91"/>
      <c r="F48" s="91"/>
      <c r="G48" s="91"/>
      <c r="H48" s="91"/>
      <c r="I48" s="91"/>
    </row>
    <row r="49" spans="1:9" ht="15.75">
      <c r="A49" s="91"/>
      <c r="B49" s="91"/>
      <c r="C49" s="91"/>
      <c r="D49" s="91"/>
      <c r="E49" s="91"/>
      <c r="F49" s="91"/>
      <c r="G49" s="91"/>
      <c r="H49" s="91"/>
      <c r="I49" s="91"/>
    </row>
    <row r="50" spans="1:9" ht="15.75">
      <c r="A50" s="92" t="s">
        <v>210</v>
      </c>
      <c r="B50" s="91"/>
      <c r="C50" s="91"/>
      <c r="D50" s="91"/>
      <c r="E50" s="92" t="s">
        <v>211</v>
      </c>
      <c r="F50" s="91"/>
      <c r="G50" s="91"/>
      <c r="H50" s="91"/>
      <c r="I50" s="91"/>
    </row>
    <row r="51" spans="1:9" ht="15.75">
      <c r="A51" s="96" t="s">
        <v>198</v>
      </c>
      <c r="B51" s="91"/>
      <c r="C51" s="91"/>
      <c r="D51" s="91"/>
      <c r="E51" s="96" t="s">
        <v>212</v>
      </c>
      <c r="F51" s="91"/>
      <c r="G51" s="91"/>
      <c r="H51" s="91"/>
      <c r="I51" s="91"/>
    </row>
    <row r="52" spans="1:9" ht="15.75">
      <c r="A52" s="96" t="s">
        <v>199</v>
      </c>
      <c r="B52" s="91"/>
      <c r="C52" s="91"/>
      <c r="D52" s="91"/>
      <c r="E52" s="96" t="s">
        <v>209</v>
      </c>
      <c r="F52" s="91"/>
      <c r="G52" s="91"/>
      <c r="H52" s="91"/>
      <c r="I52" s="91"/>
    </row>
    <row r="53" spans="1:9" ht="15.75">
      <c r="A53" s="91"/>
      <c r="B53" s="91"/>
      <c r="C53" s="91"/>
      <c r="D53" s="91"/>
      <c r="E53" s="91"/>
      <c r="F53" s="91"/>
      <c r="G53" s="91"/>
      <c r="H53" s="91"/>
      <c r="I53" s="91"/>
    </row>
    <row r="54" spans="1:9" ht="15.75">
      <c r="A54" s="94" t="s">
        <v>213</v>
      </c>
      <c r="B54" s="91"/>
      <c r="C54" s="91"/>
      <c r="D54" s="91"/>
      <c r="E54" s="94" t="s">
        <v>214</v>
      </c>
      <c r="F54" s="91"/>
      <c r="G54" s="91"/>
      <c r="H54" s="91"/>
      <c r="I54" s="91"/>
    </row>
    <row r="55" spans="1:9" ht="15.75">
      <c r="A55" s="96" t="s">
        <v>215</v>
      </c>
      <c r="B55" s="91"/>
      <c r="C55" s="91"/>
      <c r="D55" s="91"/>
      <c r="E55" s="96" t="s">
        <v>216</v>
      </c>
      <c r="F55" s="96"/>
      <c r="G55" s="91"/>
      <c r="H55" s="91"/>
      <c r="I55" s="91"/>
    </row>
  </sheetData>
  <mergeCells count="2">
    <mergeCell ref="C14:D14"/>
    <mergeCell ref="C13:D1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66"/>
  <sheetViews>
    <sheetView topLeftCell="A48" workbookViewId="0">
      <selection activeCell="J70" sqref="J70"/>
    </sheetView>
  </sheetViews>
  <sheetFormatPr defaultColWidth="9.140625" defaultRowHeight="14.25"/>
  <cols>
    <col min="1" max="1" width="9.140625" style="110"/>
    <col min="2" max="2" width="12.42578125" style="204" bestFit="1" customWidth="1"/>
    <col min="3" max="3" width="12.5703125" style="115" customWidth="1"/>
    <col min="4" max="11" width="9.140625" style="110"/>
    <col min="12" max="12" width="11.28515625" style="110" bestFit="1" customWidth="1"/>
    <col min="13" max="15" width="9.140625" style="110"/>
    <col min="16" max="16" width="13.7109375" style="110" bestFit="1" customWidth="1"/>
    <col min="17" max="16384" width="9.140625" style="110"/>
  </cols>
  <sheetData>
    <row r="2" spans="2:3" ht="18">
      <c r="B2" s="297" t="s">
        <v>217</v>
      </c>
    </row>
    <row r="3" spans="2:3" ht="15">
      <c r="B3" s="298" t="s">
        <v>218</v>
      </c>
      <c r="C3" s="116" t="s">
        <v>219</v>
      </c>
    </row>
    <row r="4" spans="2:3">
      <c r="B4" s="204">
        <v>45383</v>
      </c>
      <c r="C4" s="115">
        <v>92.3</v>
      </c>
    </row>
    <row r="5" spans="2:3">
      <c r="B5" s="204">
        <v>45384</v>
      </c>
      <c r="C5" s="115">
        <v>92.4</v>
      </c>
    </row>
    <row r="6" spans="2:3">
      <c r="B6" s="204">
        <v>45387</v>
      </c>
      <c r="C6" s="115">
        <v>92.3</v>
      </c>
    </row>
    <row r="7" spans="2:3">
      <c r="B7" s="204">
        <v>45390</v>
      </c>
      <c r="C7" s="115">
        <v>92.4</v>
      </c>
    </row>
    <row r="8" spans="2:3">
      <c r="B8" s="204">
        <v>45391</v>
      </c>
      <c r="C8" s="115">
        <v>92.7</v>
      </c>
    </row>
    <row r="9" spans="2:3">
      <c r="B9" s="204">
        <v>45392</v>
      </c>
      <c r="C9" s="115">
        <v>92.8</v>
      </c>
    </row>
    <row r="10" spans="2:3">
      <c r="B10" s="204">
        <v>45393</v>
      </c>
      <c r="C10" s="115">
        <v>93.5</v>
      </c>
    </row>
    <row r="11" spans="2:3">
      <c r="B11" s="204">
        <v>45397</v>
      </c>
      <c r="C11" s="115">
        <v>93.4</v>
      </c>
    </row>
    <row r="12" spans="2:3">
      <c r="B12" s="204">
        <v>45398</v>
      </c>
      <c r="C12" s="115">
        <v>93.8</v>
      </c>
    </row>
    <row r="13" spans="2:3">
      <c r="B13" s="204">
        <v>45399</v>
      </c>
      <c r="C13" s="115">
        <v>94.2</v>
      </c>
    </row>
    <row r="14" spans="2:3">
      <c r="B14" s="204">
        <v>45400</v>
      </c>
      <c r="C14" s="115">
        <v>94.3</v>
      </c>
    </row>
    <row r="15" spans="2:3">
      <c r="B15" s="204">
        <v>45401</v>
      </c>
      <c r="C15" s="115">
        <v>93.8</v>
      </c>
    </row>
    <row r="16" spans="2:3">
      <c r="B16" s="204">
        <v>45404</v>
      </c>
      <c r="C16" s="115">
        <v>93.3</v>
      </c>
    </row>
    <row r="17" spans="2:3">
      <c r="B17" s="204">
        <v>45405</v>
      </c>
      <c r="C17" s="115">
        <v>93.35</v>
      </c>
    </row>
    <row r="18" spans="2:3">
      <c r="B18" s="204">
        <v>45406</v>
      </c>
      <c r="C18" s="115">
        <v>92.9</v>
      </c>
    </row>
    <row r="19" spans="2:3">
      <c r="B19" s="204">
        <v>45407</v>
      </c>
      <c r="C19" s="115">
        <v>92.3</v>
      </c>
    </row>
    <row r="20" spans="2:3">
      <c r="B20" s="204">
        <v>45408</v>
      </c>
      <c r="C20" s="115">
        <v>92</v>
      </c>
    </row>
    <row r="21" spans="2:3">
      <c r="B21" s="204">
        <v>45414</v>
      </c>
      <c r="C21" s="115">
        <v>92.9</v>
      </c>
    </row>
    <row r="22" spans="2:3">
      <c r="B22" s="204">
        <v>45415</v>
      </c>
      <c r="C22" s="115">
        <v>92</v>
      </c>
    </row>
    <row r="23" spans="2:3">
      <c r="B23" s="204">
        <v>45418</v>
      </c>
      <c r="C23" s="115">
        <v>91.8</v>
      </c>
    </row>
    <row r="24" spans="2:3">
      <c r="B24" s="204">
        <v>45419</v>
      </c>
      <c r="C24" s="115">
        <v>91.4</v>
      </c>
    </row>
    <row r="25" spans="2:3">
      <c r="B25" s="204">
        <v>45421</v>
      </c>
      <c r="C25" s="115">
        <v>92</v>
      </c>
    </row>
    <row r="26" spans="2:3">
      <c r="B26" s="204">
        <v>45426</v>
      </c>
      <c r="C26" s="115">
        <v>91.5</v>
      </c>
    </row>
    <row r="27" spans="2:3">
      <c r="B27" s="204">
        <v>45427</v>
      </c>
      <c r="C27" s="115">
        <v>91.3</v>
      </c>
    </row>
    <row r="28" spans="2:3">
      <c r="B28" s="204">
        <v>45428</v>
      </c>
      <c r="C28" s="115">
        <v>91</v>
      </c>
    </row>
    <row r="29" spans="2:3">
      <c r="B29" s="204">
        <v>45433</v>
      </c>
      <c r="C29" s="115">
        <v>90.7</v>
      </c>
    </row>
    <row r="30" spans="2:3">
      <c r="B30" s="204">
        <v>45434</v>
      </c>
      <c r="C30" s="115">
        <v>90.2</v>
      </c>
    </row>
    <row r="31" spans="2:3">
      <c r="B31" s="204">
        <v>45436</v>
      </c>
      <c r="C31" s="115">
        <v>90</v>
      </c>
    </row>
    <row r="32" spans="2:3">
      <c r="B32" s="204">
        <v>45439</v>
      </c>
      <c r="C32" s="115">
        <v>89.5</v>
      </c>
    </row>
    <row r="33" spans="2:3">
      <c r="B33" s="204">
        <v>45440</v>
      </c>
      <c r="C33" s="115">
        <v>88.6</v>
      </c>
    </row>
    <row r="34" spans="2:3">
      <c r="B34" s="204">
        <v>45441</v>
      </c>
      <c r="C34" s="115">
        <v>88.7</v>
      </c>
    </row>
    <row r="35" spans="2:3">
      <c r="B35" s="204">
        <v>45442</v>
      </c>
      <c r="C35" s="115">
        <v>89.6</v>
      </c>
    </row>
    <row r="36" spans="2:3">
      <c r="B36" s="204">
        <v>45443</v>
      </c>
      <c r="C36" s="115">
        <v>90.2</v>
      </c>
    </row>
    <row r="37" spans="2:3">
      <c r="B37" s="204">
        <v>45446</v>
      </c>
      <c r="C37" s="115">
        <v>90.05</v>
      </c>
    </row>
    <row r="38" spans="2:3">
      <c r="B38" s="204">
        <v>45447</v>
      </c>
      <c r="C38" s="115">
        <v>89.2</v>
      </c>
    </row>
    <row r="39" spans="2:3">
      <c r="B39" s="204">
        <v>45448</v>
      </c>
      <c r="C39" s="115">
        <v>88.8</v>
      </c>
    </row>
    <row r="40" spans="2:3">
      <c r="B40" s="204">
        <v>45453</v>
      </c>
      <c r="C40" s="115">
        <v>89.2</v>
      </c>
    </row>
    <row r="41" spans="2:3">
      <c r="B41" s="204">
        <v>45454</v>
      </c>
      <c r="C41" s="115">
        <v>88.7</v>
      </c>
    </row>
    <row r="42" spans="2:3">
      <c r="B42" s="204">
        <v>45455</v>
      </c>
      <c r="C42" s="115">
        <v>89.2</v>
      </c>
    </row>
    <row r="43" spans="2:3">
      <c r="B43" s="204">
        <v>45460</v>
      </c>
      <c r="C43" s="115">
        <v>89</v>
      </c>
    </row>
    <row r="44" spans="2:3">
      <c r="B44" s="204">
        <v>45461</v>
      </c>
      <c r="C44" s="115">
        <v>88</v>
      </c>
    </row>
    <row r="45" spans="2:3">
      <c r="B45" s="204">
        <v>45463</v>
      </c>
      <c r="C45" s="115">
        <v>86</v>
      </c>
    </row>
    <row r="46" spans="2:3">
      <c r="B46" s="204">
        <v>45465</v>
      </c>
      <c r="C46" s="115">
        <v>88</v>
      </c>
    </row>
    <row r="47" spans="2:3">
      <c r="B47" s="204">
        <v>45468</v>
      </c>
      <c r="C47" s="115">
        <v>87</v>
      </c>
    </row>
    <row r="48" spans="2:3">
      <c r="B48" s="204">
        <v>45471</v>
      </c>
      <c r="C48" s="115">
        <v>86</v>
      </c>
    </row>
    <row r="49" spans="2:3">
      <c r="B49" s="204">
        <v>45475</v>
      </c>
      <c r="C49" s="115">
        <v>87</v>
      </c>
    </row>
    <row r="50" spans="2:3">
      <c r="B50" s="204">
        <v>45478</v>
      </c>
      <c r="C50" s="115">
        <v>88</v>
      </c>
    </row>
    <row r="51" spans="2:3">
      <c r="B51" s="204">
        <v>45481</v>
      </c>
      <c r="C51" s="115">
        <v>87.6</v>
      </c>
    </row>
    <row r="52" spans="2:3">
      <c r="B52" s="204">
        <v>45484</v>
      </c>
      <c r="C52" s="115">
        <v>88</v>
      </c>
    </row>
    <row r="53" spans="2:3">
      <c r="B53" s="204">
        <v>45490</v>
      </c>
      <c r="C53" s="115">
        <v>88.3</v>
      </c>
    </row>
    <row r="54" spans="2:3">
      <c r="B54" s="204">
        <v>45492</v>
      </c>
      <c r="C54" s="115">
        <v>88</v>
      </c>
    </row>
    <row r="55" spans="2:3">
      <c r="B55" s="204">
        <v>45497</v>
      </c>
      <c r="C55" s="115">
        <v>87.4</v>
      </c>
    </row>
    <row r="56" spans="2:3">
      <c r="B56" s="204">
        <v>45498</v>
      </c>
      <c r="C56" s="115">
        <v>86.7</v>
      </c>
    </row>
    <row r="57" spans="2:3">
      <c r="B57" s="204">
        <v>45499</v>
      </c>
      <c r="C57" s="115">
        <v>86.4</v>
      </c>
    </row>
    <row r="58" spans="2:3">
      <c r="B58" s="204">
        <v>45503</v>
      </c>
      <c r="C58" s="115">
        <v>86.6</v>
      </c>
    </row>
    <row r="59" spans="2:3">
      <c r="B59" s="204">
        <v>45504</v>
      </c>
      <c r="C59" s="115">
        <v>86.6</v>
      </c>
    </row>
    <row r="60" spans="2:3">
      <c r="B60" s="204">
        <v>45505</v>
      </c>
      <c r="C60" s="115">
        <v>86.2</v>
      </c>
    </row>
    <row r="61" spans="2:3">
      <c r="B61" s="204">
        <v>45506</v>
      </c>
      <c r="C61" s="115">
        <v>85.8</v>
      </c>
    </row>
    <row r="62" spans="2:3">
      <c r="B62" s="204">
        <v>45507</v>
      </c>
      <c r="C62" s="115">
        <v>85.8</v>
      </c>
    </row>
    <row r="63" spans="2:3">
      <c r="B63" s="204">
        <v>45508</v>
      </c>
      <c r="C63" s="115">
        <v>85.8</v>
      </c>
    </row>
    <row r="64" spans="2:3">
      <c r="B64" s="204">
        <v>45509</v>
      </c>
      <c r="C64" s="115">
        <v>85.7</v>
      </c>
    </row>
    <row r="65" spans="2:3">
      <c r="B65" s="204">
        <v>45510</v>
      </c>
      <c r="C65" s="115">
        <v>85.7</v>
      </c>
    </row>
    <row r="66" spans="2:3">
      <c r="B66" s="204">
        <v>45511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87"/>
  <sheetViews>
    <sheetView workbookViewId="0">
      <selection activeCell="J11" sqref="J11"/>
    </sheetView>
  </sheetViews>
  <sheetFormatPr defaultRowHeight="15"/>
  <cols>
    <col min="1" max="1" width="82.7109375" customWidth="1"/>
    <col min="2" max="2" width="11.85546875" style="270" customWidth="1"/>
    <col min="3" max="3" width="27" style="290" customWidth="1"/>
    <col min="4" max="5" width="15.28515625" customWidth="1"/>
    <col min="7" max="9" width="9.140625" style="358"/>
    <col min="10" max="10" width="10.42578125" style="358" bestFit="1" customWidth="1"/>
    <col min="11" max="26" width="9.140625" style="358"/>
  </cols>
  <sheetData>
    <row r="1" spans="1:5" ht="15.75" thickBot="1">
      <c r="A1" s="1"/>
      <c r="B1" s="252"/>
      <c r="C1" s="275"/>
      <c r="D1" s="3"/>
      <c r="E1" s="37" t="s">
        <v>0</v>
      </c>
    </row>
    <row r="2" spans="1:5" ht="21" thickBot="1">
      <c r="A2" s="4"/>
      <c r="B2" s="253"/>
      <c r="C2" s="276"/>
      <c r="D2" s="7"/>
      <c r="E2" s="121">
        <f>баннер!G2</f>
        <v>85.7</v>
      </c>
    </row>
    <row r="3" spans="1:5" ht="15.75" thickBot="1">
      <c r="A3" s="9"/>
      <c r="B3" s="254"/>
      <c r="C3" s="277"/>
      <c r="D3" s="10"/>
      <c r="E3" s="38" t="s">
        <v>163</v>
      </c>
    </row>
    <row r="4" spans="1:5" ht="19.5" thickBot="1">
      <c r="A4" s="11"/>
      <c r="B4" s="255" t="s">
        <v>3</v>
      </c>
      <c r="C4" s="278"/>
      <c r="D4" s="13"/>
      <c r="E4" s="14" t="s">
        <v>4</v>
      </c>
    </row>
    <row r="5" spans="1:5" ht="15.75">
      <c r="A5" s="15" t="s">
        <v>5</v>
      </c>
      <c r="B5" s="254"/>
      <c r="C5" s="278"/>
      <c r="D5" s="13"/>
      <c r="E5" s="397" t="s">
        <v>6</v>
      </c>
    </row>
    <row r="6" spans="1:5" ht="16.5" thickBot="1">
      <c r="A6" s="15" t="s">
        <v>7</v>
      </c>
      <c r="B6" s="254"/>
      <c r="C6" s="278"/>
      <c r="D6" s="13"/>
      <c r="E6" s="10"/>
    </row>
    <row r="7" spans="1:5" ht="16.5" thickBot="1">
      <c r="A7" s="15" t="s">
        <v>8</v>
      </c>
      <c r="B7" s="254"/>
      <c r="C7" s="278"/>
      <c r="D7" s="13"/>
      <c r="E7" s="10"/>
    </row>
    <row r="8" spans="1:5" ht="16.5" thickBot="1">
      <c r="A8" s="108" t="s">
        <v>10</v>
      </c>
      <c r="B8" s="256"/>
      <c r="C8" s="279"/>
      <c r="D8" s="109"/>
      <c r="E8" s="118" t="str">
        <f>баннер!G8</f>
        <v>с 01.08.2024</v>
      </c>
    </row>
    <row r="9" spans="1:5" ht="15" customHeight="1">
      <c r="A9" s="412" t="s">
        <v>12</v>
      </c>
      <c r="B9" s="438" t="s">
        <v>13</v>
      </c>
      <c r="C9" s="414" t="s">
        <v>14</v>
      </c>
      <c r="D9" s="436" t="s">
        <v>15</v>
      </c>
      <c r="E9" s="421"/>
    </row>
    <row r="10" spans="1:5" ht="15.75" customHeight="1" thickBot="1">
      <c r="A10" s="413"/>
      <c r="B10" s="439"/>
      <c r="C10" s="415"/>
      <c r="D10" s="437"/>
      <c r="E10" s="423"/>
    </row>
    <row r="11" spans="1:5" ht="15.75" thickBot="1">
      <c r="A11" s="111" t="s">
        <v>17</v>
      </c>
      <c r="B11" s="440"/>
      <c r="C11" s="416"/>
      <c r="D11" s="112" t="s">
        <v>220</v>
      </c>
      <c r="E11" s="113" t="s">
        <v>221</v>
      </c>
    </row>
    <row r="12" spans="1:5" ht="15.75">
      <c r="A12" s="443" t="s">
        <v>20</v>
      </c>
      <c r="B12" s="444"/>
      <c r="C12" s="444"/>
      <c r="D12" s="444"/>
      <c r="E12" s="445"/>
    </row>
    <row r="13" spans="1:5" ht="31.5" customHeight="1">
      <c r="A13" s="165" t="s">
        <v>21</v>
      </c>
      <c r="B13" s="257">
        <v>440</v>
      </c>
      <c r="C13" s="236" t="s">
        <v>22</v>
      </c>
      <c r="D13" s="131">
        <v>0.9</v>
      </c>
      <c r="E13" s="192">
        <f>D13*$E$2</f>
        <v>77.13000000000001</v>
      </c>
    </row>
    <row r="14" spans="1:5" ht="15.75" thickBot="1">
      <c r="A14" s="128" t="s">
        <v>23</v>
      </c>
      <c r="B14" s="258"/>
      <c r="C14" s="280"/>
      <c r="D14" s="167"/>
      <c r="E14" s="168"/>
    </row>
    <row r="15" spans="1:5" ht="16.5" thickBot="1">
      <c r="A15" s="406" t="s">
        <v>24</v>
      </c>
      <c r="B15" s="407"/>
      <c r="C15" s="407"/>
      <c r="D15" s="407"/>
      <c r="E15" s="408"/>
    </row>
    <row r="16" spans="1:5" ht="30.75">
      <c r="A16" s="198" t="s">
        <v>25</v>
      </c>
      <c r="B16" s="259">
        <v>240</v>
      </c>
      <c r="C16" s="228">
        <v>3.2</v>
      </c>
      <c r="D16" s="199">
        <v>0.56999999999999995</v>
      </c>
      <c r="E16" s="180">
        <f t="shared" ref="E16:E21" si="0">D16*$E$2</f>
        <v>48.848999999999997</v>
      </c>
    </row>
    <row r="17" spans="1:6" ht="30.75">
      <c r="A17" s="166" t="s">
        <v>26</v>
      </c>
      <c r="B17" s="257">
        <v>240</v>
      </c>
      <c r="C17" s="206">
        <v>3.2</v>
      </c>
      <c r="D17" s="131">
        <v>0.61</v>
      </c>
      <c r="E17" s="192">
        <f t="shared" si="0"/>
        <v>52.277000000000001</v>
      </c>
    </row>
    <row r="18" spans="1:6" ht="30.75">
      <c r="A18" s="165" t="s">
        <v>27</v>
      </c>
      <c r="B18" s="257">
        <v>440</v>
      </c>
      <c r="C18" s="206">
        <v>3.2</v>
      </c>
      <c r="D18" s="131">
        <v>1.65</v>
      </c>
      <c r="E18" s="192">
        <f t="shared" si="0"/>
        <v>141.405</v>
      </c>
    </row>
    <row r="19" spans="1:6" ht="30.75">
      <c r="A19" s="165" t="s">
        <v>28</v>
      </c>
      <c r="B19" s="303">
        <v>380</v>
      </c>
      <c r="C19" s="206" t="s">
        <v>29</v>
      </c>
      <c r="D19" s="131">
        <v>0.75</v>
      </c>
      <c r="E19" s="192">
        <f t="shared" si="0"/>
        <v>64.275000000000006</v>
      </c>
    </row>
    <row r="20" spans="1:6" ht="30.75">
      <c r="A20" s="165" t="s">
        <v>30</v>
      </c>
      <c r="B20" s="257">
        <v>380</v>
      </c>
      <c r="C20" s="206" t="s">
        <v>31</v>
      </c>
      <c r="D20" s="131">
        <v>0.9</v>
      </c>
      <c r="E20" s="192">
        <f t="shared" si="0"/>
        <v>77.13000000000001</v>
      </c>
    </row>
    <row r="21" spans="1:6" ht="30.75">
      <c r="A21" s="165" t="s">
        <v>32</v>
      </c>
      <c r="B21" s="303" t="s">
        <v>33</v>
      </c>
      <c r="C21" s="206" t="s">
        <v>34</v>
      </c>
      <c r="D21" s="131">
        <v>1</v>
      </c>
      <c r="E21" s="192">
        <f t="shared" si="0"/>
        <v>85.7</v>
      </c>
    </row>
    <row r="22" spans="1:6" ht="31.5" thickBot="1">
      <c r="A22" s="173" t="s">
        <v>35</v>
      </c>
      <c r="B22" s="260">
        <v>510</v>
      </c>
      <c r="C22" s="229">
        <v>3.2</v>
      </c>
      <c r="D22" s="179">
        <v>1.5</v>
      </c>
      <c r="E22" s="40">
        <f>D22*$E$2</f>
        <v>128.55000000000001</v>
      </c>
    </row>
    <row r="23" spans="1:6" ht="15.75" thickBot="1">
      <c r="A23" s="292" t="s">
        <v>36</v>
      </c>
      <c r="B23" s="293"/>
      <c r="C23" s="294"/>
      <c r="D23" s="295"/>
      <c r="E23" s="296"/>
      <c r="F23" s="291"/>
    </row>
    <row r="24" spans="1:6" ht="16.5" thickBot="1">
      <c r="A24" s="446" t="s">
        <v>222</v>
      </c>
      <c r="B24" s="447"/>
      <c r="C24" s="447"/>
      <c r="D24" s="447"/>
      <c r="E24" s="448"/>
    </row>
    <row r="25" spans="1:6" ht="30.75">
      <c r="A25" s="165" t="s">
        <v>38</v>
      </c>
      <c r="B25" s="257">
        <v>190</v>
      </c>
      <c r="C25" s="206" t="s">
        <v>39</v>
      </c>
      <c r="D25" s="131">
        <v>0.62</v>
      </c>
      <c r="E25" s="180">
        <f t="shared" ref="E25:E31" si="1">D25*$E$2</f>
        <v>53.134</v>
      </c>
    </row>
    <row r="26" spans="1:6" ht="26.25" customHeight="1">
      <c r="A26" s="165" t="s">
        <v>40</v>
      </c>
      <c r="B26" s="257">
        <v>190</v>
      </c>
      <c r="C26" s="206" t="s">
        <v>41</v>
      </c>
      <c r="D26" s="131">
        <v>0.6</v>
      </c>
      <c r="E26" s="192">
        <f t="shared" ref="E26" si="2">D26*$E$2</f>
        <v>51.42</v>
      </c>
    </row>
    <row r="27" spans="1:6" ht="30.75">
      <c r="A27" s="165" t="s">
        <v>42</v>
      </c>
      <c r="B27" s="303">
        <v>190</v>
      </c>
      <c r="C27" s="206" t="s">
        <v>43</v>
      </c>
      <c r="D27" s="131">
        <v>0.67</v>
      </c>
      <c r="E27" s="192">
        <f t="shared" si="1"/>
        <v>57.419000000000004</v>
      </c>
    </row>
    <row r="28" spans="1:6" ht="30.75">
      <c r="A28" s="165" t="s">
        <v>223</v>
      </c>
      <c r="B28" s="257">
        <v>190</v>
      </c>
      <c r="C28" s="206" t="s">
        <v>45</v>
      </c>
      <c r="D28" s="131">
        <v>0.67</v>
      </c>
      <c r="E28" s="192">
        <f t="shared" si="1"/>
        <v>57.419000000000004</v>
      </c>
    </row>
    <row r="29" spans="1:6" ht="30.75">
      <c r="A29" s="165" t="s">
        <v>224</v>
      </c>
      <c r="B29" s="257">
        <v>300</v>
      </c>
      <c r="C29" s="206" t="s">
        <v>43</v>
      </c>
      <c r="D29" s="131">
        <v>0.9</v>
      </c>
      <c r="E29" s="192">
        <f t="shared" si="1"/>
        <v>77.13000000000001</v>
      </c>
    </row>
    <row r="30" spans="1:6" ht="33.75" customHeight="1">
      <c r="A30" s="165" t="s">
        <v>225</v>
      </c>
      <c r="B30" s="257">
        <v>290</v>
      </c>
      <c r="C30" s="206" t="s">
        <v>47</v>
      </c>
      <c r="D30" s="131">
        <v>0.92</v>
      </c>
      <c r="E30" s="192">
        <f t="shared" ref="E30" si="3">D30*$E$2</f>
        <v>78.844000000000008</v>
      </c>
    </row>
    <row r="31" spans="1:6" ht="30.75">
      <c r="A31" s="361" t="s">
        <v>226</v>
      </c>
      <c r="B31" s="323">
        <v>340</v>
      </c>
      <c r="C31" s="324" t="s">
        <v>49</v>
      </c>
      <c r="D31" s="385">
        <v>1.1200000000000001</v>
      </c>
      <c r="E31" s="192">
        <f t="shared" si="1"/>
        <v>95.984000000000009</v>
      </c>
    </row>
    <row r="32" spans="1:6" ht="16.5" thickBot="1">
      <c r="A32" s="22" t="s">
        <v>50</v>
      </c>
      <c r="B32" s="261"/>
      <c r="C32" s="240"/>
      <c r="D32" s="23" t="s">
        <v>227</v>
      </c>
      <c r="E32" s="114"/>
    </row>
    <row r="33" spans="1:5" ht="15.75">
      <c r="A33" s="443" t="s">
        <v>51</v>
      </c>
      <c r="B33" s="444"/>
      <c r="C33" s="444"/>
      <c r="D33" s="444"/>
      <c r="E33" s="445"/>
    </row>
    <row r="34" spans="1:5" ht="30.75">
      <c r="A34" s="165" t="s">
        <v>228</v>
      </c>
      <c r="B34" s="257">
        <v>450</v>
      </c>
      <c r="C34" s="206" t="s">
        <v>53</v>
      </c>
      <c r="D34" s="131">
        <v>1.38</v>
      </c>
      <c r="E34" s="192">
        <f>D34*$E$2</f>
        <v>118.26599999999999</v>
      </c>
    </row>
    <row r="35" spans="1:5" ht="30" customHeight="1">
      <c r="A35" s="165" t="s">
        <v>54</v>
      </c>
      <c r="B35" s="303">
        <v>450</v>
      </c>
      <c r="C35" s="206" t="s">
        <v>55</v>
      </c>
      <c r="D35" s="131">
        <v>1.24</v>
      </c>
      <c r="E35" s="192">
        <f>D35*$E$2</f>
        <v>106.268</v>
      </c>
    </row>
    <row r="36" spans="1:5" ht="30" customHeight="1">
      <c r="A36" s="165" t="s">
        <v>56</v>
      </c>
      <c r="B36" s="303" t="s">
        <v>229</v>
      </c>
      <c r="C36" s="206" t="s">
        <v>57</v>
      </c>
      <c r="D36" s="131">
        <v>1.24</v>
      </c>
      <c r="E36" s="192">
        <f>D36*$E$2</f>
        <v>106.268</v>
      </c>
    </row>
    <row r="37" spans="1:5" ht="30.75">
      <c r="A37" s="165" t="s">
        <v>230</v>
      </c>
      <c r="B37" s="257">
        <v>510</v>
      </c>
      <c r="C37" s="206">
        <v>3.2</v>
      </c>
      <c r="D37" s="131">
        <v>1.79</v>
      </c>
      <c r="E37" s="192">
        <f t="shared" ref="E37:E48" si="4">D37*$E$2</f>
        <v>153.40300000000002</v>
      </c>
    </row>
    <row r="38" spans="1:5" ht="30.75">
      <c r="A38" s="165" t="s">
        <v>231</v>
      </c>
      <c r="B38" s="257">
        <v>510</v>
      </c>
      <c r="C38" s="241" t="s">
        <v>60</v>
      </c>
      <c r="D38" s="131">
        <v>1.4</v>
      </c>
      <c r="E38" s="192">
        <f t="shared" si="4"/>
        <v>119.97999999999999</v>
      </c>
    </row>
    <row r="39" spans="1:5" ht="35.25" customHeight="1">
      <c r="A39" s="165" t="s">
        <v>61</v>
      </c>
      <c r="B39" s="257">
        <v>500</v>
      </c>
      <c r="C39" s="206" t="s">
        <v>49</v>
      </c>
      <c r="D39" s="131">
        <v>1.29</v>
      </c>
      <c r="E39" s="192">
        <f t="shared" si="4"/>
        <v>110.55300000000001</v>
      </c>
    </row>
    <row r="40" spans="1:5" ht="30.75">
      <c r="A40" s="165" t="s">
        <v>232</v>
      </c>
      <c r="B40" s="257">
        <v>450</v>
      </c>
      <c r="C40" s="206" t="s">
        <v>63</v>
      </c>
      <c r="D40" s="131">
        <v>1.17</v>
      </c>
      <c r="E40" s="192">
        <f t="shared" si="4"/>
        <v>100.26899999999999</v>
      </c>
    </row>
    <row r="41" spans="1:5" ht="30.75">
      <c r="A41" s="165" t="s">
        <v>233</v>
      </c>
      <c r="B41" s="257">
        <v>400</v>
      </c>
      <c r="C41" s="206" t="s">
        <v>22</v>
      </c>
      <c r="D41" s="131">
        <v>1.02</v>
      </c>
      <c r="E41" s="192">
        <f t="shared" ref="E41" si="5">D41*$E$2</f>
        <v>87.414000000000001</v>
      </c>
    </row>
    <row r="42" spans="1:5" ht="30.75">
      <c r="A42" s="165" t="s">
        <v>66</v>
      </c>
      <c r="B42" s="303" t="s">
        <v>67</v>
      </c>
      <c r="C42" s="206" t="s">
        <v>234</v>
      </c>
      <c r="D42" s="131">
        <v>0.96</v>
      </c>
      <c r="E42" s="192">
        <f t="shared" si="4"/>
        <v>82.272000000000006</v>
      </c>
    </row>
    <row r="43" spans="1:5" ht="30.75">
      <c r="A43" s="125" t="s">
        <v>235</v>
      </c>
      <c r="B43" s="257">
        <v>510</v>
      </c>
      <c r="C43" s="242" t="s">
        <v>57</v>
      </c>
      <c r="D43" s="131">
        <v>2.09</v>
      </c>
      <c r="E43" s="192">
        <f t="shared" si="4"/>
        <v>179.113</v>
      </c>
    </row>
    <row r="44" spans="1:5" ht="30.75">
      <c r="A44" s="125" t="s">
        <v>236</v>
      </c>
      <c r="B44" s="257">
        <v>510</v>
      </c>
      <c r="C44" s="206">
        <v>3.2</v>
      </c>
      <c r="D44" s="131">
        <v>2.35</v>
      </c>
      <c r="E44" s="192">
        <f t="shared" si="4"/>
        <v>201.39500000000001</v>
      </c>
    </row>
    <row r="45" spans="1:5" ht="30.75">
      <c r="A45" s="125" t="s">
        <v>73</v>
      </c>
      <c r="B45" s="257">
        <v>500</v>
      </c>
      <c r="C45" s="206">
        <v>3.2</v>
      </c>
      <c r="D45" s="131">
        <v>1.85</v>
      </c>
      <c r="E45" s="192">
        <f t="shared" si="4"/>
        <v>158.54500000000002</v>
      </c>
    </row>
    <row r="46" spans="1:5" ht="27.75" customHeight="1">
      <c r="A46" s="125" t="s">
        <v>76</v>
      </c>
      <c r="B46" s="257">
        <v>440</v>
      </c>
      <c r="C46" s="206" t="s">
        <v>77</v>
      </c>
      <c r="D46" s="131">
        <v>1.85</v>
      </c>
      <c r="E46" s="192">
        <f t="shared" ref="E46:E47" si="6">D46*$E$2</f>
        <v>158.54500000000002</v>
      </c>
    </row>
    <row r="47" spans="1:5" ht="27.75" customHeight="1">
      <c r="A47" s="125" t="s">
        <v>78</v>
      </c>
      <c r="B47" s="257">
        <v>560</v>
      </c>
      <c r="C47" s="206" t="s">
        <v>75</v>
      </c>
      <c r="D47" s="131">
        <v>2.35</v>
      </c>
      <c r="E47" s="192">
        <f t="shared" si="6"/>
        <v>201.39500000000001</v>
      </c>
    </row>
    <row r="48" spans="1:5" ht="30.75">
      <c r="A48" s="166" t="s">
        <v>79</v>
      </c>
      <c r="B48" s="257">
        <v>410</v>
      </c>
      <c r="C48" s="206" t="s">
        <v>80</v>
      </c>
      <c r="D48" s="131">
        <v>1.8</v>
      </c>
      <c r="E48" s="192">
        <f t="shared" si="4"/>
        <v>154.26000000000002</v>
      </c>
    </row>
    <row r="49" spans="1:5" ht="15.75" thickBot="1">
      <c r="A49" s="21" t="s">
        <v>81</v>
      </c>
      <c r="B49" s="262"/>
      <c r="C49" s="281"/>
      <c r="D49" s="127"/>
      <c r="E49" s="164"/>
    </row>
    <row r="50" spans="1:5" ht="11.25" customHeight="1" thickBot="1">
      <c r="A50" s="348"/>
      <c r="B50" s="263"/>
      <c r="C50" s="282"/>
      <c r="D50" s="196"/>
      <c r="E50" s="349"/>
    </row>
    <row r="51" spans="1:5" ht="20.25" customHeight="1" thickBot="1">
      <c r="A51" s="449" t="s">
        <v>82</v>
      </c>
      <c r="B51" s="450"/>
      <c r="C51" s="450"/>
      <c r="D51" s="450"/>
      <c r="E51" s="451"/>
    </row>
    <row r="52" spans="1:5" ht="27.75" customHeight="1">
      <c r="A52" s="366" t="s">
        <v>83</v>
      </c>
      <c r="B52" s="367" t="s">
        <v>84</v>
      </c>
      <c r="C52" s="368" t="s">
        <v>85</v>
      </c>
      <c r="D52" s="369">
        <v>0.93</v>
      </c>
      <c r="E52" s="219">
        <f t="shared" ref="E52:E60" si="7">D52*$E$2</f>
        <v>79.701000000000008</v>
      </c>
    </row>
    <row r="53" spans="1:5" ht="26.25" customHeight="1">
      <c r="A53" s="125" t="s">
        <v>86</v>
      </c>
      <c r="B53" s="265" t="s">
        <v>84</v>
      </c>
      <c r="C53" s="243" t="s">
        <v>85</v>
      </c>
      <c r="D53" s="26">
        <v>1.02</v>
      </c>
      <c r="E53" s="192">
        <f t="shared" si="7"/>
        <v>87.414000000000001</v>
      </c>
    </row>
    <row r="54" spans="1:5" ht="30.75" customHeight="1">
      <c r="A54" s="381" t="s">
        <v>90</v>
      </c>
      <c r="B54" s="382" t="s">
        <v>88</v>
      </c>
      <c r="C54" s="383" t="s">
        <v>85</v>
      </c>
      <c r="D54" s="384">
        <v>1.1100000000000001</v>
      </c>
      <c r="E54" s="192">
        <f t="shared" ref="E54" si="8">D54*$E$2</f>
        <v>95.12700000000001</v>
      </c>
    </row>
    <row r="55" spans="1:5" ht="30.75" customHeight="1">
      <c r="A55" s="125" t="s">
        <v>89</v>
      </c>
      <c r="B55" s="265" t="s">
        <v>88</v>
      </c>
      <c r="C55" s="243">
        <v>1.07</v>
      </c>
      <c r="D55" s="26">
        <v>0.9</v>
      </c>
      <c r="E55" s="192">
        <f t="shared" ref="E55" si="9">D55*$E$2</f>
        <v>77.13000000000001</v>
      </c>
    </row>
    <row r="56" spans="1:5" ht="30.75" customHeight="1">
      <c r="A56" s="125" t="s">
        <v>90</v>
      </c>
      <c r="B56" s="265" t="s">
        <v>88</v>
      </c>
      <c r="C56" s="243" t="s">
        <v>91</v>
      </c>
      <c r="D56" s="26">
        <v>1.2</v>
      </c>
      <c r="E56" s="192">
        <f t="shared" si="7"/>
        <v>102.84</v>
      </c>
    </row>
    <row r="57" spans="1:5" ht="30.75" customHeight="1">
      <c r="A57" s="125" t="s">
        <v>93</v>
      </c>
      <c r="B57" s="265" t="s">
        <v>88</v>
      </c>
      <c r="C57" s="243" t="s">
        <v>92</v>
      </c>
      <c r="D57" s="26">
        <v>1.25</v>
      </c>
      <c r="E57" s="192">
        <f t="shared" si="7"/>
        <v>107.125</v>
      </c>
    </row>
    <row r="58" spans="1:5" ht="30.75" customHeight="1">
      <c r="A58" s="125" t="s">
        <v>237</v>
      </c>
      <c r="B58" s="265" t="s">
        <v>95</v>
      </c>
      <c r="C58" s="283" t="s">
        <v>96</v>
      </c>
      <c r="D58" s="26">
        <v>1.25</v>
      </c>
      <c r="E58" s="192">
        <f t="shared" si="7"/>
        <v>107.125</v>
      </c>
    </row>
    <row r="59" spans="1:5" ht="30.75" customHeight="1">
      <c r="A59" s="125" t="s">
        <v>90</v>
      </c>
      <c r="B59" s="265" t="s">
        <v>88</v>
      </c>
      <c r="C59" s="360">
        <v>2.02</v>
      </c>
      <c r="D59" s="26">
        <v>1.35</v>
      </c>
      <c r="E59" s="192">
        <f t="shared" ref="E59" si="10">D59*$E$2</f>
        <v>115.69500000000001</v>
      </c>
    </row>
    <row r="60" spans="1:5" ht="30.75" customHeight="1" thickBot="1">
      <c r="A60" s="334" t="s">
        <v>238</v>
      </c>
      <c r="B60" s="266" t="s">
        <v>88</v>
      </c>
      <c r="C60" s="283" t="s">
        <v>85</v>
      </c>
      <c r="D60" s="211">
        <v>1.18</v>
      </c>
      <c r="E60" s="191">
        <f t="shared" si="7"/>
        <v>101.126</v>
      </c>
    </row>
    <row r="61" spans="1:5" ht="12.75" customHeight="1" thickBot="1">
      <c r="A61" s="220"/>
      <c r="B61" s="267"/>
      <c r="C61" s="284"/>
      <c r="D61" s="221"/>
      <c r="E61" s="350"/>
    </row>
    <row r="62" spans="1:5" ht="19.5" customHeight="1" thickBot="1">
      <c r="A62" s="449" t="s">
        <v>98</v>
      </c>
      <c r="B62" s="450"/>
      <c r="C62" s="450"/>
      <c r="D62" s="450"/>
      <c r="E62" s="451"/>
    </row>
    <row r="63" spans="1:5" ht="19.5" customHeight="1">
      <c r="A63" s="222" t="s">
        <v>99</v>
      </c>
      <c r="B63" s="264" t="s">
        <v>100</v>
      </c>
      <c r="C63" s="246">
        <v>1.4</v>
      </c>
      <c r="D63" s="223">
        <v>2.75</v>
      </c>
      <c r="E63" s="219">
        <f>D63*$E$2</f>
        <v>235.67500000000001</v>
      </c>
    </row>
    <row r="64" spans="1:5" ht="8.25" customHeight="1">
      <c r="A64" s="125"/>
      <c r="B64" s="265"/>
      <c r="C64" s="243"/>
      <c r="D64" s="124"/>
      <c r="E64" s="209"/>
    </row>
    <row r="65" spans="1:5" ht="15.75">
      <c r="A65" s="125" t="s">
        <v>101</v>
      </c>
      <c r="B65" s="265" t="s">
        <v>88</v>
      </c>
      <c r="C65" s="243" t="s">
        <v>85</v>
      </c>
      <c r="D65" s="26">
        <v>1.05</v>
      </c>
      <c r="E65" s="192">
        <f>D65*$E$2</f>
        <v>89.985000000000014</v>
      </c>
    </row>
    <row r="66" spans="1:5" ht="15.75">
      <c r="A66" s="125" t="s">
        <v>102</v>
      </c>
      <c r="B66" s="265" t="s">
        <v>88</v>
      </c>
      <c r="C66" s="243" t="s">
        <v>103</v>
      </c>
      <c r="D66" s="26">
        <v>1.05</v>
      </c>
      <c r="E66" s="192">
        <f>D66*$E$2</f>
        <v>89.985000000000014</v>
      </c>
    </row>
    <row r="67" spans="1:5" ht="8.25" customHeight="1">
      <c r="A67" s="125"/>
      <c r="B67" s="265"/>
      <c r="C67" s="243"/>
      <c r="D67" s="124"/>
      <c r="E67" s="192"/>
    </row>
    <row r="68" spans="1:5" ht="15.75">
      <c r="A68" s="25" t="s">
        <v>104</v>
      </c>
      <c r="B68" s="265" t="s">
        <v>239</v>
      </c>
      <c r="C68" s="243">
        <v>1.27</v>
      </c>
      <c r="D68" s="124">
        <v>0.75</v>
      </c>
      <c r="E68" s="192">
        <f>D68*$E$2</f>
        <v>64.275000000000006</v>
      </c>
    </row>
    <row r="69" spans="1:5" ht="23.25" customHeight="1">
      <c r="A69" s="125" t="s">
        <v>107</v>
      </c>
      <c r="B69" s="265" t="s">
        <v>105</v>
      </c>
      <c r="C69" s="243" t="s">
        <v>85</v>
      </c>
      <c r="D69" s="124">
        <v>0.8</v>
      </c>
      <c r="E69" s="192">
        <f>D69*$E$2</f>
        <v>68.56</v>
      </c>
    </row>
    <row r="70" spans="1:5" ht="18.75" customHeight="1">
      <c r="A70" s="125" t="s">
        <v>107</v>
      </c>
      <c r="B70" s="265" t="s">
        <v>105</v>
      </c>
      <c r="C70" s="243" t="s">
        <v>91</v>
      </c>
      <c r="D70" s="124">
        <v>0.88</v>
      </c>
      <c r="E70" s="192">
        <f>D70*$E$2</f>
        <v>75.415999999999997</v>
      </c>
    </row>
    <row r="71" spans="1:5" ht="16.5" thickBot="1">
      <c r="A71" s="25" t="s">
        <v>108</v>
      </c>
      <c r="B71" s="265" t="s">
        <v>105</v>
      </c>
      <c r="C71" s="247">
        <v>1.52</v>
      </c>
      <c r="D71" s="124">
        <v>0.5</v>
      </c>
      <c r="E71" s="192">
        <f>D71*$E$2</f>
        <v>42.85</v>
      </c>
    </row>
    <row r="72" spans="1:5" ht="15.75">
      <c r="A72" s="443" t="s">
        <v>109</v>
      </c>
      <c r="B72" s="444"/>
      <c r="C72" s="444"/>
      <c r="D72" s="444"/>
      <c r="E72" s="445"/>
    </row>
    <row r="73" spans="1:5" ht="15.75">
      <c r="A73" s="25" t="s">
        <v>110</v>
      </c>
      <c r="B73" s="265" t="s">
        <v>111</v>
      </c>
      <c r="C73" s="242" t="s">
        <v>85</v>
      </c>
      <c r="D73" s="26">
        <v>1.65</v>
      </c>
      <c r="E73" s="192">
        <f>D73*$E$2</f>
        <v>141.405</v>
      </c>
    </row>
    <row r="74" spans="1:5" ht="16.5" thickBot="1">
      <c r="A74" s="27" t="s">
        <v>112</v>
      </c>
      <c r="B74" s="268" t="s">
        <v>113</v>
      </c>
      <c r="C74" s="285" t="s">
        <v>114</v>
      </c>
      <c r="D74" s="208">
        <v>1.75</v>
      </c>
      <c r="E74" s="40">
        <f>D74*$E$2</f>
        <v>149.97499999999999</v>
      </c>
    </row>
    <row r="75" spans="1:5" ht="16.5" thickBot="1">
      <c r="A75" s="351"/>
      <c r="B75" s="269"/>
      <c r="C75" s="286"/>
      <c r="D75" s="197"/>
      <c r="E75" s="352"/>
    </row>
    <row r="76" spans="1:5" ht="15.75">
      <c r="A76" s="443" t="s">
        <v>115</v>
      </c>
      <c r="B76" s="444"/>
      <c r="C76" s="444"/>
      <c r="D76" s="444"/>
      <c r="E76" s="445"/>
    </row>
    <row r="77" spans="1:5" ht="15.75">
      <c r="A77" s="25" t="s">
        <v>240</v>
      </c>
      <c r="B77" s="375">
        <v>150</v>
      </c>
      <c r="C77" s="242" t="s">
        <v>117</v>
      </c>
      <c r="D77" s="26"/>
      <c r="E77" s="192">
        <v>71</v>
      </c>
    </row>
    <row r="78" spans="1:5" ht="19.5" customHeight="1">
      <c r="A78" s="25" t="s">
        <v>118</v>
      </c>
      <c r="B78" s="374">
        <v>150</v>
      </c>
      <c r="C78" s="242" t="s">
        <v>119</v>
      </c>
      <c r="D78" s="26">
        <v>0.9</v>
      </c>
      <c r="E78" s="192">
        <f>D78*$E$2</f>
        <v>77.13000000000001</v>
      </c>
    </row>
    <row r="79" spans="1:5" ht="39" customHeight="1" thickBot="1">
      <c r="A79" s="379" t="s">
        <v>120</v>
      </c>
      <c r="B79" s="380">
        <v>190</v>
      </c>
      <c r="C79" s="285" t="s">
        <v>121</v>
      </c>
      <c r="D79" s="208">
        <v>1.45</v>
      </c>
      <c r="E79" s="40">
        <f>D79*$E$2</f>
        <v>124.265</v>
      </c>
    </row>
    <row r="80" spans="1:5" ht="15.75">
      <c r="A80" s="378" t="s">
        <v>122</v>
      </c>
      <c r="B80" s="376"/>
      <c r="C80" s="376"/>
      <c r="D80" s="376"/>
      <c r="E80" s="377"/>
    </row>
    <row r="81" spans="1:5" ht="16.5" thickBot="1">
      <c r="A81" s="343" t="s">
        <v>123</v>
      </c>
      <c r="B81" s="344"/>
      <c r="C81" s="345"/>
      <c r="D81" s="346"/>
      <c r="E81" s="40">
        <v>580</v>
      </c>
    </row>
    <row r="82" spans="1:5" ht="15.75">
      <c r="A82" s="28"/>
      <c r="B82" s="337"/>
      <c r="C82" s="347"/>
      <c r="D82" s="211"/>
      <c r="E82" s="213"/>
    </row>
    <row r="83" spans="1:5" ht="15.75">
      <c r="A83" s="172" t="s">
        <v>131</v>
      </c>
      <c r="C83" s="441" t="s">
        <v>241</v>
      </c>
      <c r="D83" s="442"/>
      <c r="E83" s="332">
        <v>1050</v>
      </c>
    </row>
    <row r="84" spans="1:5" ht="16.5" thickBot="1">
      <c r="A84" s="27" t="s">
        <v>132</v>
      </c>
      <c r="B84" s="271"/>
      <c r="C84" s="434" t="s">
        <v>242</v>
      </c>
      <c r="D84" s="435"/>
      <c r="E84" s="203">
        <v>1500</v>
      </c>
    </row>
    <row r="85" spans="1:5" ht="15.75" thickBot="1">
      <c r="A85" s="181" t="s">
        <v>243</v>
      </c>
      <c r="B85" s="272"/>
      <c r="C85" s="287"/>
      <c r="D85" s="42"/>
      <c r="E85" s="182"/>
    </row>
    <row r="86" spans="1:5" ht="15.75" thickBot="1">
      <c r="A86" s="177"/>
      <c r="B86" s="273"/>
      <c r="C86" s="288"/>
      <c r="D86" s="35"/>
      <c r="E86" s="36"/>
    </row>
    <row r="87" spans="1:5" ht="15.75" thickBot="1">
      <c r="A87" s="34" t="s">
        <v>140</v>
      </c>
      <c r="B87" s="274"/>
      <c r="C87" s="289"/>
      <c r="D87" s="175"/>
      <c r="E87" s="176"/>
    </row>
  </sheetData>
  <mergeCells count="14">
    <mergeCell ref="C84:D84"/>
    <mergeCell ref="D9:E10"/>
    <mergeCell ref="A9:A10"/>
    <mergeCell ref="B9:B11"/>
    <mergeCell ref="C9:C11"/>
    <mergeCell ref="C83:D83"/>
    <mergeCell ref="A12:E12"/>
    <mergeCell ref="A15:E15"/>
    <mergeCell ref="A24:E24"/>
    <mergeCell ref="A33:E33"/>
    <mergeCell ref="A51:E51"/>
    <mergeCell ref="A62:E62"/>
    <mergeCell ref="A72:E72"/>
    <mergeCell ref="A76:E76"/>
  </mergeCells>
  <hyperlinks>
    <hyperlink ref="E4" r:id="rId1" xr:uid="{00000000-0004-0000-0400-000000000000}"/>
    <hyperlink ref="E5" r:id="rId2" xr:uid="{DF600894-97A8-4226-8589-02C1EA10800D}"/>
  </hyperlinks>
  <pageMargins left="0.7" right="0.7" top="0.75" bottom="0.75" header="0.3" footer="0.3"/>
  <pageSetup paperSize="9" orientation="portrait" verticalDpi="0" r:id="rId3"/>
  <ignoredErrors>
    <ignoredError sqref="C29 B42 C56 B36" numberStoredAsText="1"/>
  </ignoredErrors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5"/>
  <sheetViews>
    <sheetView workbookViewId="0">
      <selection activeCell="B58" sqref="B58"/>
    </sheetView>
  </sheetViews>
  <sheetFormatPr defaultRowHeight="15"/>
  <cols>
    <col min="1" max="1" width="5.7109375" customWidth="1"/>
    <col min="14" max="14" width="19.140625" customWidth="1"/>
  </cols>
  <sheetData>
    <row r="1" spans="1:14" ht="15.75">
      <c r="A1" s="66"/>
      <c r="B1" s="66"/>
      <c r="C1" s="67" t="s">
        <v>244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6.5" thickBot="1">
      <c r="A3" s="452" t="s">
        <v>245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</row>
    <row r="4" spans="1:1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226"/>
      <c r="B5" s="66" t="s">
        <v>246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72"/>
    </row>
    <row r="6" spans="1:14">
      <c r="A6" s="226"/>
      <c r="B6" s="66" t="s">
        <v>247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72"/>
    </row>
    <row r="7" spans="1:14">
      <c r="A7" s="22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72"/>
    </row>
    <row r="8" spans="1:14">
      <c r="A8" s="22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72"/>
    </row>
    <row r="9" spans="1:14">
      <c r="A9" s="226"/>
      <c r="B9" s="66" t="s">
        <v>248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72"/>
    </row>
    <row r="10" spans="1:14">
      <c r="A10" s="226"/>
      <c r="B10" s="66" t="s">
        <v>249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72"/>
    </row>
    <row r="11" spans="1:14">
      <c r="A11" s="22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72"/>
    </row>
    <row r="12" spans="1:14">
      <c r="A12" s="226"/>
      <c r="B12" s="66" t="s">
        <v>250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72"/>
    </row>
    <row r="13" spans="1:14">
      <c r="A13" s="226"/>
      <c r="B13" s="66" t="s">
        <v>251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72"/>
    </row>
    <row r="14" spans="1:14" ht="15.75" thickBot="1">
      <c r="A14" s="73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5"/>
    </row>
    <row r="15" spans="1:14">
      <c r="A15" s="7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1:14" ht="15.75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spans="1:14">
      <c r="A17" s="68" t="s">
        <v>252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>
      <c r="A18" s="71" t="s">
        <v>253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72"/>
    </row>
    <row r="19" spans="1:14">
      <c r="A19" s="77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72"/>
    </row>
    <row r="20" spans="1:14">
      <c r="A20" s="77" t="s">
        <v>254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72"/>
    </row>
    <row r="21" spans="1:14">
      <c r="A21" s="71" t="s">
        <v>255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72"/>
    </row>
    <row r="22" spans="1:14">
      <c r="A22" s="71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72"/>
    </row>
    <row r="23" spans="1:14">
      <c r="A23" s="77" t="s">
        <v>256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2"/>
    </row>
    <row r="24" spans="1:14">
      <c r="A24" s="71" t="s">
        <v>257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2"/>
    </row>
    <row r="25" spans="1:14">
      <c r="A25" s="71" t="s">
        <v>258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72"/>
    </row>
    <row r="26" spans="1:14" ht="15.75" thickBot="1">
      <c r="A26" s="71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72"/>
    </row>
    <row r="27" spans="1:14">
      <c r="A27" s="71" t="s">
        <v>259</v>
      </c>
      <c r="B27" s="78"/>
      <c r="C27" s="79"/>
      <c r="D27" s="80"/>
      <c r="E27" s="81"/>
      <c r="F27" s="81"/>
      <c r="G27" s="82"/>
      <c r="H27" s="66"/>
      <c r="I27" s="66"/>
      <c r="J27" s="66"/>
      <c r="K27" s="66"/>
      <c r="L27" s="66"/>
      <c r="M27" s="66"/>
      <c r="N27" s="72"/>
    </row>
    <row r="28" spans="1:14">
      <c r="A28" s="71"/>
      <c r="B28" s="83"/>
      <c r="C28" s="66"/>
      <c r="D28" s="84"/>
      <c r="E28" s="85"/>
      <c r="F28" s="85"/>
      <c r="G28" s="66"/>
      <c r="H28" s="66"/>
      <c r="I28" s="66"/>
      <c r="J28" s="66"/>
      <c r="K28" s="66"/>
      <c r="L28" s="66"/>
      <c r="M28" s="66"/>
      <c r="N28" s="72"/>
    </row>
    <row r="29" spans="1:14">
      <c r="A29" s="86" t="s">
        <v>260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72"/>
    </row>
    <row r="30" spans="1:14">
      <c r="A30" s="77" t="s">
        <v>261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72"/>
    </row>
    <row r="31" spans="1:14">
      <c r="A31" s="87" t="s">
        <v>262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72"/>
    </row>
    <row r="32" spans="1:14">
      <c r="A32" s="87" t="s">
        <v>263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72"/>
    </row>
    <row r="33" spans="1:14" ht="15.75" thickBot="1">
      <c r="A33" s="71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72"/>
    </row>
    <row r="34" spans="1:14" ht="15.75" thickBot="1">
      <c r="A34" s="88" t="s">
        <v>264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72"/>
    </row>
    <row r="35" spans="1:14" ht="15.75" thickBot="1">
      <c r="A35" s="89" t="s">
        <v>265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5"/>
    </row>
  </sheetData>
  <mergeCells count="1">
    <mergeCell ref="A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NAUMOV MIKHAIL</cp:lastModifiedBy>
  <cp:revision/>
  <dcterms:created xsi:type="dcterms:W3CDTF">2006-09-16T00:00:00Z</dcterms:created>
  <dcterms:modified xsi:type="dcterms:W3CDTF">2024-08-07T08:01:17Z</dcterms:modified>
  <cp:category/>
  <cp:contentStatus/>
</cp:coreProperties>
</file>